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3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807cad7457cf722d/Desktop/ADGAT DKO paper/Accepted upload files/Source files/Figure 1/Figure 1-figure supplement 3-source data 1/"/>
    </mc:Choice>
  </mc:AlternateContent>
  <xr:revisionPtr revIDLastSave="22" documentId="13_ncr:1_{E51B23F0-CA88-4362-AB50-26DCC0E75A35}" xr6:coauthVersionLast="47" xr6:coauthVersionMax="47" xr10:uidLastSave="{ABF65FB6-2C40-4B05-B672-4D93E0ADF4E2}"/>
  <bookViews>
    <workbookView xWindow="-108" yWindow="-108" windowWidth="23256" windowHeight="12456" xr2:uid="{00000000-000D-0000-FFFF-FFFF00000000}"/>
  </bookViews>
  <sheets>
    <sheet name="TG_species" sheetId="16" r:id="rId1"/>
    <sheet name="DAG" sheetId="7" r:id="rId2"/>
    <sheet name="MADAG" sheetId="15" r:id="rId3"/>
  </sheets>
  <definedNames>
    <definedName name="_xlnm._FilterDatabase" localSheetId="0" hidden="1">TG_species!$A$3:$X$3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40" i="7" l="1"/>
  <c r="P40" i="7"/>
  <c r="Q40" i="7"/>
  <c r="R40" i="7"/>
  <c r="X12" i="16"/>
  <c r="X40" i="16"/>
  <c r="X77" i="16"/>
  <c r="X15" i="16"/>
  <c r="X69" i="16"/>
  <c r="X70" i="16"/>
  <c r="X108" i="16"/>
  <c r="X46" i="16"/>
  <c r="X95" i="16"/>
  <c r="X84" i="16"/>
  <c r="X55" i="16"/>
  <c r="X38" i="16"/>
  <c r="X105" i="16"/>
  <c r="X83" i="16"/>
  <c r="X103" i="16"/>
  <c r="X90" i="16"/>
  <c r="X51" i="16"/>
  <c r="X21" i="16"/>
  <c r="X20" i="16"/>
  <c r="X24" i="16"/>
  <c r="X13" i="16"/>
  <c r="X10" i="16"/>
  <c r="X6" i="16"/>
  <c r="X4" i="16"/>
  <c r="X17" i="16"/>
  <c r="X76" i="16"/>
  <c r="X37" i="16"/>
  <c r="X48" i="16"/>
  <c r="X118" i="16"/>
  <c r="X96" i="16"/>
  <c r="X59" i="16"/>
  <c r="X122" i="16"/>
  <c r="X18" i="16"/>
  <c r="X43" i="16"/>
  <c r="X41" i="16"/>
  <c r="X86" i="16"/>
  <c r="X98" i="16"/>
  <c r="X87" i="16"/>
  <c r="X39" i="16"/>
  <c r="X66" i="16"/>
  <c r="X114" i="16"/>
  <c r="X27" i="16"/>
  <c r="X23" i="16"/>
  <c r="X50" i="16"/>
  <c r="X97" i="16"/>
  <c r="X47" i="16"/>
  <c r="X126" i="16"/>
  <c r="X62" i="16"/>
  <c r="X19" i="16"/>
  <c r="X16" i="16"/>
  <c r="X75" i="16"/>
  <c r="X102" i="16"/>
  <c r="X33" i="16"/>
  <c r="X109" i="16"/>
  <c r="X22" i="16"/>
  <c r="X9" i="16"/>
  <c r="X7" i="16"/>
  <c r="X36" i="16"/>
  <c r="X61" i="16"/>
  <c r="X80" i="16"/>
  <c r="X74" i="16"/>
  <c r="X116" i="16"/>
  <c r="X54" i="16"/>
  <c r="X110" i="16"/>
  <c r="X124" i="16"/>
  <c r="X14" i="16"/>
  <c r="X8" i="16"/>
  <c r="X81" i="16"/>
  <c r="X100" i="16"/>
  <c r="X5" i="16"/>
  <c r="X30" i="16"/>
  <c r="X60" i="16"/>
  <c r="X56" i="16"/>
  <c r="X78" i="16"/>
  <c r="X49" i="16"/>
  <c r="X58" i="16"/>
  <c r="X44" i="16"/>
  <c r="X71" i="16"/>
  <c r="X63" i="16"/>
  <c r="X26" i="16"/>
  <c r="X73" i="16"/>
  <c r="X92" i="16"/>
  <c r="X127" i="16"/>
  <c r="X99" i="16"/>
  <c r="X42" i="16"/>
  <c r="X106" i="16"/>
  <c r="X111" i="16"/>
  <c r="X117" i="16"/>
  <c r="X123" i="16"/>
  <c r="X53" i="16"/>
  <c r="X93" i="16"/>
  <c r="X11" i="16"/>
  <c r="X52" i="16"/>
  <c r="X35" i="16"/>
  <c r="X32" i="16"/>
  <c r="X45" i="16"/>
  <c r="X82" i="16"/>
  <c r="X89" i="16"/>
  <c r="X68" i="16"/>
  <c r="X120" i="16"/>
  <c r="X57" i="16"/>
  <c r="X125" i="16"/>
  <c r="X88" i="16"/>
  <c r="X25" i="16"/>
  <c r="X28" i="16"/>
  <c r="X31" i="16"/>
  <c r="X34" i="16"/>
  <c r="X29" i="16"/>
  <c r="X101" i="16"/>
  <c r="X113" i="16"/>
  <c r="X119" i="16"/>
  <c r="X107" i="16"/>
  <c r="X121" i="16"/>
  <c r="X65" i="16"/>
  <c r="X94" i="16"/>
  <c r="X67" i="16"/>
  <c r="X64" i="16"/>
  <c r="X85" i="16"/>
  <c r="X72" i="16"/>
  <c r="X91" i="16"/>
  <c r="X112" i="16"/>
  <c r="X104" i="16"/>
  <c r="X115" i="16"/>
  <c r="X79" i="16"/>
  <c r="W40" i="16"/>
  <c r="W77" i="16"/>
  <c r="W15" i="16"/>
  <c r="W69" i="16"/>
  <c r="W70" i="16"/>
  <c r="W108" i="16"/>
  <c r="W46" i="16"/>
  <c r="W95" i="16"/>
  <c r="W84" i="16"/>
  <c r="W55" i="16"/>
  <c r="W38" i="16"/>
  <c r="W105" i="16"/>
  <c r="W83" i="16"/>
  <c r="W103" i="16"/>
  <c r="W90" i="16"/>
  <c r="W51" i="16"/>
  <c r="W21" i="16"/>
  <c r="W20" i="16"/>
  <c r="W24" i="16"/>
  <c r="W13" i="16"/>
  <c r="W10" i="16"/>
  <c r="W6" i="16"/>
  <c r="W4" i="16"/>
  <c r="W17" i="16"/>
  <c r="W76" i="16"/>
  <c r="W37" i="16"/>
  <c r="W48" i="16"/>
  <c r="W118" i="16"/>
  <c r="W96" i="16"/>
  <c r="W59" i="16"/>
  <c r="W122" i="16"/>
  <c r="W18" i="16"/>
  <c r="W43" i="16"/>
  <c r="W41" i="16"/>
  <c r="W86" i="16"/>
  <c r="W98" i="16"/>
  <c r="W87" i="16"/>
  <c r="W39" i="16"/>
  <c r="W66" i="16"/>
  <c r="W114" i="16"/>
  <c r="W27" i="16"/>
  <c r="W12" i="16"/>
  <c r="W23" i="16"/>
  <c r="W50" i="16"/>
  <c r="W97" i="16"/>
  <c r="W47" i="16"/>
  <c r="W126" i="16"/>
  <c r="W62" i="16"/>
  <c r="W19" i="16"/>
  <c r="W16" i="16"/>
  <c r="W75" i="16"/>
  <c r="W102" i="16"/>
  <c r="W33" i="16"/>
  <c r="W109" i="16"/>
  <c r="W22" i="16"/>
  <c r="W9" i="16"/>
  <c r="W7" i="16"/>
  <c r="W36" i="16"/>
  <c r="W61" i="16"/>
  <c r="W80" i="16"/>
  <c r="W74" i="16"/>
  <c r="W116" i="16"/>
  <c r="W54" i="16"/>
  <c r="W110" i="16"/>
  <c r="W124" i="16"/>
  <c r="W14" i="16"/>
  <c r="W8" i="16"/>
  <c r="W81" i="16"/>
  <c r="W100" i="16"/>
  <c r="W5" i="16"/>
  <c r="W30" i="16"/>
  <c r="W60" i="16"/>
  <c r="W56" i="16"/>
  <c r="W78" i="16"/>
  <c r="W49" i="16"/>
  <c r="W58" i="16"/>
  <c r="W44" i="16"/>
  <c r="W71" i="16"/>
  <c r="W63" i="16"/>
  <c r="W26" i="16"/>
  <c r="W73" i="16"/>
  <c r="W92" i="16"/>
  <c r="W127" i="16"/>
  <c r="W99" i="16"/>
  <c r="W42" i="16"/>
  <c r="W106" i="16"/>
  <c r="W111" i="16"/>
  <c r="W117" i="16"/>
  <c r="W123" i="16"/>
  <c r="W53" i="16"/>
  <c r="W93" i="16"/>
  <c r="W11" i="16"/>
  <c r="W52" i="16"/>
  <c r="W35" i="16"/>
  <c r="W32" i="16"/>
  <c r="W45" i="16"/>
  <c r="W82" i="16"/>
  <c r="W89" i="16"/>
  <c r="W68" i="16"/>
  <c r="W120" i="16"/>
  <c r="W57" i="16"/>
  <c r="W125" i="16"/>
  <c r="W88" i="16"/>
  <c r="W25" i="16"/>
  <c r="W28" i="16"/>
  <c r="W31" i="16"/>
  <c r="W34" i="16"/>
  <c r="W29" i="16"/>
  <c r="W101" i="16"/>
  <c r="W113" i="16"/>
  <c r="W119" i="16"/>
  <c r="W107" i="16"/>
  <c r="W121" i="16"/>
  <c r="W65" i="16"/>
  <c r="W94" i="16"/>
  <c r="W67" i="16"/>
  <c r="W64" i="16"/>
  <c r="W85" i="16"/>
  <c r="W72" i="16"/>
  <c r="W91" i="16"/>
  <c r="W112" i="16"/>
  <c r="W104" i="16"/>
  <c r="W115" i="16"/>
  <c r="W79" i="16"/>
  <c r="V40" i="16"/>
  <c r="V77" i="16"/>
  <c r="V15" i="16"/>
  <c r="V69" i="16"/>
  <c r="V70" i="16"/>
  <c r="V108" i="16"/>
  <c r="V46" i="16"/>
  <c r="V95" i="16"/>
  <c r="V84" i="16"/>
  <c r="V55" i="16"/>
  <c r="V38" i="16"/>
  <c r="V105" i="16"/>
  <c r="V83" i="16"/>
  <c r="V103" i="16"/>
  <c r="V90" i="16"/>
  <c r="V51" i="16"/>
  <c r="V21" i="16"/>
  <c r="V20" i="16"/>
  <c r="V24" i="16"/>
  <c r="V13" i="16"/>
  <c r="V10" i="16"/>
  <c r="V6" i="16"/>
  <c r="V4" i="16"/>
  <c r="V17" i="16"/>
  <c r="V76" i="16"/>
  <c r="V37" i="16"/>
  <c r="V48" i="16"/>
  <c r="V118" i="16"/>
  <c r="V96" i="16"/>
  <c r="V59" i="16"/>
  <c r="V122" i="16"/>
  <c r="V18" i="16"/>
  <c r="V43" i="16"/>
  <c r="V41" i="16"/>
  <c r="V86" i="16"/>
  <c r="V98" i="16"/>
  <c r="V87" i="16"/>
  <c r="V39" i="16"/>
  <c r="V66" i="16"/>
  <c r="V114" i="16"/>
  <c r="V27" i="16"/>
  <c r="V12" i="16"/>
  <c r="V23" i="16"/>
  <c r="V50" i="16"/>
  <c r="V97" i="16"/>
  <c r="V47" i="16"/>
  <c r="V126" i="16"/>
  <c r="V62" i="16"/>
  <c r="V19" i="16"/>
  <c r="V16" i="16"/>
  <c r="V75" i="16"/>
  <c r="V102" i="16"/>
  <c r="V33" i="16"/>
  <c r="V109" i="16"/>
  <c r="V22" i="16"/>
  <c r="V9" i="16"/>
  <c r="V7" i="16"/>
  <c r="V36" i="16"/>
  <c r="V61" i="16"/>
  <c r="V80" i="16"/>
  <c r="V74" i="16"/>
  <c r="V116" i="16"/>
  <c r="V54" i="16"/>
  <c r="V110" i="16"/>
  <c r="V124" i="16"/>
  <c r="V14" i="16"/>
  <c r="V8" i="16"/>
  <c r="V81" i="16"/>
  <c r="V100" i="16"/>
  <c r="V5" i="16"/>
  <c r="V30" i="16"/>
  <c r="V60" i="16"/>
  <c r="V56" i="16"/>
  <c r="V78" i="16"/>
  <c r="V49" i="16"/>
  <c r="V58" i="16"/>
  <c r="V44" i="16"/>
  <c r="V71" i="16"/>
  <c r="V63" i="16"/>
  <c r="V26" i="16"/>
  <c r="V73" i="16"/>
  <c r="V92" i="16"/>
  <c r="V127" i="16"/>
  <c r="V99" i="16"/>
  <c r="V42" i="16"/>
  <c r="V106" i="16"/>
  <c r="V111" i="16"/>
  <c r="V117" i="16"/>
  <c r="V123" i="16"/>
  <c r="V53" i="16"/>
  <c r="V93" i="16"/>
  <c r="V11" i="16"/>
  <c r="V52" i="16"/>
  <c r="V35" i="16"/>
  <c r="V32" i="16"/>
  <c r="V45" i="16"/>
  <c r="V82" i="16"/>
  <c r="V89" i="16"/>
  <c r="V68" i="16"/>
  <c r="V120" i="16"/>
  <c r="V57" i="16"/>
  <c r="V125" i="16"/>
  <c r="V88" i="16"/>
  <c r="V25" i="16"/>
  <c r="V28" i="16"/>
  <c r="V31" i="16"/>
  <c r="V34" i="16"/>
  <c r="V29" i="16"/>
  <c r="V101" i="16"/>
  <c r="V113" i="16"/>
  <c r="V119" i="16"/>
  <c r="V107" i="16"/>
  <c r="V121" i="16"/>
  <c r="V65" i="16"/>
  <c r="V94" i="16"/>
  <c r="V67" i="16"/>
  <c r="V64" i="16"/>
  <c r="V85" i="16"/>
  <c r="V72" i="16"/>
  <c r="V91" i="16"/>
  <c r="V112" i="16"/>
  <c r="V104" i="16"/>
  <c r="V115" i="16"/>
  <c r="V79" i="16"/>
  <c r="T40" i="16"/>
  <c r="U40" i="16" s="1"/>
  <c r="T77" i="16"/>
  <c r="U77" i="16" s="1"/>
  <c r="T15" i="16"/>
  <c r="U15" i="16" s="1"/>
  <c r="T69" i="16"/>
  <c r="U69" i="16" s="1"/>
  <c r="T70" i="16"/>
  <c r="U70" i="16" s="1"/>
  <c r="T108" i="16"/>
  <c r="U108" i="16" s="1"/>
  <c r="T46" i="16"/>
  <c r="U46" i="16" s="1"/>
  <c r="T95" i="16"/>
  <c r="U95" i="16" s="1"/>
  <c r="T84" i="16"/>
  <c r="U84" i="16" s="1"/>
  <c r="T55" i="16"/>
  <c r="U55" i="16" s="1"/>
  <c r="T38" i="16"/>
  <c r="U38" i="16" s="1"/>
  <c r="T105" i="16"/>
  <c r="U105" i="16" s="1"/>
  <c r="T83" i="16"/>
  <c r="U83" i="16" s="1"/>
  <c r="T103" i="16"/>
  <c r="U103" i="16" s="1"/>
  <c r="T90" i="16"/>
  <c r="U90" i="16" s="1"/>
  <c r="T51" i="16"/>
  <c r="U51" i="16" s="1"/>
  <c r="T21" i="16"/>
  <c r="U21" i="16" s="1"/>
  <c r="T20" i="16"/>
  <c r="U20" i="16" s="1"/>
  <c r="T24" i="16"/>
  <c r="U24" i="16" s="1"/>
  <c r="T13" i="16"/>
  <c r="U13" i="16" s="1"/>
  <c r="T10" i="16"/>
  <c r="U10" i="16" s="1"/>
  <c r="T6" i="16"/>
  <c r="U6" i="16" s="1"/>
  <c r="T4" i="16"/>
  <c r="U4" i="16" s="1"/>
  <c r="T17" i="16"/>
  <c r="U17" i="16" s="1"/>
  <c r="T76" i="16"/>
  <c r="U76" i="16" s="1"/>
  <c r="T37" i="16"/>
  <c r="U37" i="16" s="1"/>
  <c r="T48" i="16"/>
  <c r="U48" i="16" s="1"/>
  <c r="T118" i="16"/>
  <c r="U118" i="16" s="1"/>
  <c r="T96" i="16"/>
  <c r="U96" i="16" s="1"/>
  <c r="T59" i="16"/>
  <c r="U59" i="16" s="1"/>
  <c r="T122" i="16"/>
  <c r="U122" i="16" s="1"/>
  <c r="T18" i="16"/>
  <c r="U18" i="16" s="1"/>
  <c r="T43" i="16"/>
  <c r="U43" i="16" s="1"/>
  <c r="T41" i="16"/>
  <c r="U41" i="16" s="1"/>
  <c r="T86" i="16"/>
  <c r="U86" i="16" s="1"/>
  <c r="T98" i="16"/>
  <c r="U98" i="16" s="1"/>
  <c r="T87" i="16"/>
  <c r="U87" i="16" s="1"/>
  <c r="T39" i="16"/>
  <c r="U39" i="16" s="1"/>
  <c r="T66" i="16"/>
  <c r="U66" i="16" s="1"/>
  <c r="T114" i="16"/>
  <c r="U114" i="16" s="1"/>
  <c r="T27" i="16"/>
  <c r="U27" i="16" s="1"/>
  <c r="T12" i="16"/>
  <c r="U12" i="16" s="1"/>
  <c r="T23" i="16"/>
  <c r="U23" i="16" s="1"/>
  <c r="T50" i="16"/>
  <c r="U50" i="16" s="1"/>
  <c r="T97" i="16"/>
  <c r="U97" i="16" s="1"/>
  <c r="T47" i="16"/>
  <c r="U47" i="16" s="1"/>
  <c r="T126" i="16"/>
  <c r="U126" i="16" s="1"/>
  <c r="T62" i="16"/>
  <c r="U62" i="16" s="1"/>
  <c r="T19" i="16"/>
  <c r="U19" i="16" s="1"/>
  <c r="T16" i="16"/>
  <c r="U16" i="16" s="1"/>
  <c r="T75" i="16"/>
  <c r="U75" i="16" s="1"/>
  <c r="T102" i="16"/>
  <c r="U102" i="16" s="1"/>
  <c r="T33" i="16"/>
  <c r="U33" i="16" s="1"/>
  <c r="T109" i="16"/>
  <c r="U109" i="16" s="1"/>
  <c r="T22" i="16"/>
  <c r="U22" i="16" s="1"/>
  <c r="T9" i="16"/>
  <c r="U9" i="16" s="1"/>
  <c r="T7" i="16"/>
  <c r="U7" i="16" s="1"/>
  <c r="T36" i="16"/>
  <c r="U36" i="16" s="1"/>
  <c r="T61" i="16"/>
  <c r="U61" i="16" s="1"/>
  <c r="T80" i="16"/>
  <c r="U80" i="16" s="1"/>
  <c r="T74" i="16"/>
  <c r="U74" i="16" s="1"/>
  <c r="T116" i="16"/>
  <c r="U116" i="16" s="1"/>
  <c r="T54" i="16"/>
  <c r="U54" i="16" s="1"/>
  <c r="T110" i="16"/>
  <c r="U110" i="16" s="1"/>
  <c r="T124" i="16"/>
  <c r="U124" i="16" s="1"/>
  <c r="T14" i="16"/>
  <c r="U14" i="16" s="1"/>
  <c r="T8" i="16"/>
  <c r="U8" i="16" s="1"/>
  <c r="T81" i="16"/>
  <c r="U81" i="16" s="1"/>
  <c r="T100" i="16"/>
  <c r="U100" i="16" s="1"/>
  <c r="T5" i="16"/>
  <c r="U5" i="16" s="1"/>
  <c r="T30" i="16"/>
  <c r="U30" i="16" s="1"/>
  <c r="T60" i="16"/>
  <c r="U60" i="16" s="1"/>
  <c r="T56" i="16"/>
  <c r="U56" i="16" s="1"/>
  <c r="T78" i="16"/>
  <c r="U78" i="16" s="1"/>
  <c r="T49" i="16"/>
  <c r="U49" i="16" s="1"/>
  <c r="T58" i="16"/>
  <c r="U58" i="16" s="1"/>
  <c r="T44" i="16"/>
  <c r="U44" i="16" s="1"/>
  <c r="T71" i="16"/>
  <c r="U71" i="16" s="1"/>
  <c r="T63" i="16"/>
  <c r="U63" i="16" s="1"/>
  <c r="T26" i="16"/>
  <c r="U26" i="16" s="1"/>
  <c r="T73" i="16"/>
  <c r="U73" i="16" s="1"/>
  <c r="T92" i="16"/>
  <c r="U92" i="16" s="1"/>
  <c r="T127" i="16"/>
  <c r="U127" i="16" s="1"/>
  <c r="T99" i="16"/>
  <c r="U99" i="16" s="1"/>
  <c r="T42" i="16"/>
  <c r="U42" i="16" s="1"/>
  <c r="T106" i="16"/>
  <c r="U106" i="16" s="1"/>
  <c r="T111" i="16"/>
  <c r="U111" i="16" s="1"/>
  <c r="T117" i="16"/>
  <c r="U117" i="16" s="1"/>
  <c r="T123" i="16"/>
  <c r="U123" i="16" s="1"/>
  <c r="T53" i="16"/>
  <c r="U53" i="16" s="1"/>
  <c r="T93" i="16"/>
  <c r="U93" i="16" s="1"/>
  <c r="T11" i="16"/>
  <c r="U11" i="16" s="1"/>
  <c r="T52" i="16"/>
  <c r="U52" i="16" s="1"/>
  <c r="T35" i="16"/>
  <c r="U35" i="16" s="1"/>
  <c r="T32" i="16"/>
  <c r="U32" i="16" s="1"/>
  <c r="T45" i="16"/>
  <c r="U45" i="16" s="1"/>
  <c r="T82" i="16"/>
  <c r="U82" i="16" s="1"/>
  <c r="T89" i="16"/>
  <c r="U89" i="16" s="1"/>
  <c r="T68" i="16"/>
  <c r="U68" i="16" s="1"/>
  <c r="T120" i="16"/>
  <c r="U120" i="16" s="1"/>
  <c r="T57" i="16"/>
  <c r="U57" i="16" s="1"/>
  <c r="T125" i="16"/>
  <c r="U125" i="16" s="1"/>
  <c r="T88" i="16"/>
  <c r="U88" i="16" s="1"/>
  <c r="T25" i="16"/>
  <c r="U25" i="16" s="1"/>
  <c r="T28" i="16"/>
  <c r="U28" i="16" s="1"/>
  <c r="T31" i="16"/>
  <c r="U31" i="16" s="1"/>
  <c r="T34" i="16"/>
  <c r="U34" i="16" s="1"/>
  <c r="T29" i="16"/>
  <c r="U29" i="16" s="1"/>
  <c r="T101" i="16"/>
  <c r="U101" i="16" s="1"/>
  <c r="T113" i="16"/>
  <c r="U113" i="16" s="1"/>
  <c r="T119" i="16"/>
  <c r="U119" i="16" s="1"/>
  <c r="T107" i="16"/>
  <c r="U107" i="16" s="1"/>
  <c r="T121" i="16"/>
  <c r="U121" i="16" s="1"/>
  <c r="T65" i="16"/>
  <c r="U65" i="16" s="1"/>
  <c r="T94" i="16"/>
  <c r="U94" i="16" s="1"/>
  <c r="T67" i="16"/>
  <c r="U67" i="16" s="1"/>
  <c r="T64" i="16"/>
  <c r="U64" i="16" s="1"/>
  <c r="T85" i="16"/>
  <c r="U85" i="16" s="1"/>
  <c r="T72" i="16"/>
  <c r="U72" i="16" s="1"/>
  <c r="T91" i="16"/>
  <c r="U91" i="16" s="1"/>
  <c r="T112" i="16"/>
  <c r="U112" i="16" s="1"/>
  <c r="T104" i="16"/>
  <c r="U104" i="16" s="1"/>
  <c r="T115" i="16"/>
  <c r="U115" i="16" s="1"/>
  <c r="T79" i="16"/>
  <c r="U79" i="16" s="1"/>
  <c r="S40" i="16"/>
  <c r="S77" i="16"/>
  <c r="S15" i="16"/>
  <c r="S69" i="16"/>
  <c r="S70" i="16"/>
  <c r="S108" i="16"/>
  <c r="S46" i="16"/>
  <c r="S95" i="16"/>
  <c r="S84" i="16"/>
  <c r="S55" i="16"/>
  <c r="S38" i="16"/>
  <c r="S105" i="16"/>
  <c r="S83" i="16"/>
  <c r="S103" i="16"/>
  <c r="S90" i="16"/>
  <c r="S51" i="16"/>
  <c r="S21" i="16"/>
  <c r="S20" i="16"/>
  <c r="S24" i="16"/>
  <c r="S13" i="16"/>
  <c r="S10" i="16"/>
  <c r="S6" i="16"/>
  <c r="S4" i="16"/>
  <c r="S17" i="16"/>
  <c r="S76" i="16"/>
  <c r="S37" i="16"/>
  <c r="S48" i="16"/>
  <c r="S118" i="16"/>
  <c r="S96" i="16"/>
  <c r="S59" i="16"/>
  <c r="S122" i="16"/>
  <c r="S18" i="16"/>
  <c r="S43" i="16"/>
  <c r="S41" i="16"/>
  <c r="S86" i="16"/>
  <c r="S98" i="16"/>
  <c r="S87" i="16"/>
  <c r="S39" i="16"/>
  <c r="S66" i="16"/>
  <c r="S114" i="16"/>
  <c r="S27" i="16"/>
  <c r="S12" i="16"/>
  <c r="S23" i="16"/>
  <c r="S50" i="16"/>
  <c r="S97" i="16"/>
  <c r="S47" i="16"/>
  <c r="S126" i="16"/>
  <c r="S62" i="16"/>
  <c r="S19" i="16"/>
  <c r="S16" i="16"/>
  <c r="S75" i="16"/>
  <c r="S102" i="16"/>
  <c r="S33" i="16"/>
  <c r="S109" i="16"/>
  <c r="S22" i="16"/>
  <c r="S9" i="16"/>
  <c r="S7" i="16"/>
  <c r="S36" i="16"/>
  <c r="S61" i="16"/>
  <c r="S80" i="16"/>
  <c r="S74" i="16"/>
  <c r="S116" i="16"/>
  <c r="S54" i="16"/>
  <c r="S110" i="16"/>
  <c r="S124" i="16"/>
  <c r="S14" i="16"/>
  <c r="S8" i="16"/>
  <c r="S81" i="16"/>
  <c r="S100" i="16"/>
  <c r="S5" i="16"/>
  <c r="S30" i="16"/>
  <c r="S60" i="16"/>
  <c r="S56" i="16"/>
  <c r="S78" i="16"/>
  <c r="S49" i="16"/>
  <c r="S58" i="16"/>
  <c r="S44" i="16"/>
  <c r="S71" i="16"/>
  <c r="S63" i="16"/>
  <c r="S26" i="16"/>
  <c r="S73" i="16"/>
  <c r="S92" i="16"/>
  <c r="S127" i="16"/>
  <c r="S99" i="16"/>
  <c r="S42" i="16"/>
  <c r="S106" i="16"/>
  <c r="S111" i="16"/>
  <c r="S117" i="16"/>
  <c r="S123" i="16"/>
  <c r="S53" i="16"/>
  <c r="S93" i="16"/>
  <c r="S11" i="16"/>
  <c r="S52" i="16"/>
  <c r="S35" i="16"/>
  <c r="S32" i="16"/>
  <c r="S45" i="16"/>
  <c r="S82" i="16"/>
  <c r="S89" i="16"/>
  <c r="S68" i="16"/>
  <c r="S120" i="16"/>
  <c r="S57" i="16"/>
  <c r="S125" i="16"/>
  <c r="S88" i="16"/>
  <c r="S25" i="16"/>
  <c r="S28" i="16"/>
  <c r="S31" i="16"/>
  <c r="S34" i="16"/>
  <c r="S29" i="16"/>
  <c r="S101" i="16"/>
  <c r="S113" i="16"/>
  <c r="S119" i="16"/>
  <c r="S107" i="16"/>
  <c r="S121" i="16"/>
  <c r="S65" i="16"/>
  <c r="S94" i="16"/>
  <c r="S67" i="16"/>
  <c r="S64" i="16"/>
  <c r="S85" i="16"/>
  <c r="S72" i="16"/>
  <c r="S91" i="16"/>
  <c r="S112" i="16"/>
  <c r="S104" i="16"/>
  <c r="S115" i="16"/>
  <c r="S79" i="16"/>
  <c r="Q16" i="15" l="1"/>
  <c r="L16" i="15"/>
  <c r="M16" i="15"/>
  <c r="N16" i="15"/>
  <c r="O16" i="15"/>
  <c r="P16" i="15"/>
  <c r="R16" i="15"/>
  <c r="S16" i="15"/>
  <c r="E16" i="15"/>
  <c r="F16" i="15"/>
  <c r="G16" i="15"/>
  <c r="H16" i="15"/>
  <c r="I16" i="15"/>
  <c r="J16" i="15"/>
  <c r="K16" i="15"/>
  <c r="D16" i="15"/>
  <c r="V7" i="7"/>
  <c r="V8" i="7"/>
  <c r="U7" i="7"/>
  <c r="U8" i="7"/>
  <c r="U27" i="7"/>
  <c r="V27" i="7"/>
  <c r="V22" i="7"/>
  <c r="V23" i="7"/>
  <c r="T16" i="15" l="1"/>
  <c r="U16" i="15"/>
  <c r="V16" i="15"/>
  <c r="W16" i="15"/>
  <c r="V4" i="7" l="1"/>
  <c r="V5" i="7"/>
  <c r="V6" i="7"/>
  <c r="V9" i="7"/>
  <c r="V10" i="7"/>
  <c r="V11" i="7"/>
  <c r="V12" i="7"/>
  <c r="V13" i="7"/>
  <c r="V14" i="7"/>
  <c r="V15" i="7"/>
  <c r="V16" i="7"/>
  <c r="V17" i="7"/>
  <c r="V18" i="7"/>
  <c r="V19" i="7"/>
  <c r="V20" i="7"/>
  <c r="V21" i="7"/>
  <c r="V24" i="7"/>
  <c r="V25" i="7"/>
  <c r="V26" i="7"/>
  <c r="V28" i="7"/>
  <c r="V29" i="7"/>
  <c r="V30" i="7"/>
  <c r="V31" i="7"/>
  <c r="V32" i="7"/>
  <c r="V33" i="7"/>
  <c r="V34" i="7"/>
  <c r="V35" i="7"/>
  <c r="V36" i="7"/>
  <c r="V37" i="7"/>
  <c r="V38" i="7"/>
  <c r="U4" i="7"/>
  <c r="U5" i="7"/>
  <c r="U6" i="7"/>
  <c r="U9" i="7"/>
  <c r="U10" i="7"/>
  <c r="U11" i="7"/>
  <c r="U12" i="7"/>
  <c r="U13" i="7"/>
  <c r="U14" i="7"/>
  <c r="U15" i="7"/>
  <c r="U16" i="7"/>
  <c r="U17" i="7"/>
  <c r="U18" i="7"/>
  <c r="U19" i="7"/>
  <c r="U20" i="7"/>
  <c r="U21" i="7"/>
  <c r="U22" i="7"/>
  <c r="U23" i="7"/>
  <c r="U24" i="7"/>
  <c r="U25" i="7"/>
  <c r="U26" i="7"/>
  <c r="U28" i="7"/>
  <c r="U29" i="7"/>
  <c r="U30" i="7"/>
  <c r="U31" i="7"/>
  <c r="U32" i="7"/>
  <c r="U33" i="7"/>
  <c r="U34" i="7"/>
  <c r="U35" i="7"/>
  <c r="U36" i="7"/>
  <c r="U37" i="7"/>
  <c r="U38" i="7"/>
  <c r="T4" i="7"/>
  <c r="T5" i="7"/>
  <c r="T6" i="7"/>
  <c r="T7" i="7"/>
  <c r="T8" i="7"/>
  <c r="T9" i="7"/>
  <c r="T10" i="7"/>
  <c r="T11" i="7"/>
  <c r="T12" i="7"/>
  <c r="T13" i="7"/>
  <c r="T14" i="7"/>
  <c r="T15" i="7"/>
  <c r="T16" i="7"/>
  <c r="T17" i="7"/>
  <c r="T18" i="7"/>
  <c r="T19" i="7"/>
  <c r="T20" i="7"/>
  <c r="T21" i="7"/>
  <c r="T22" i="7"/>
  <c r="T23" i="7"/>
  <c r="T24" i="7"/>
  <c r="T25" i="7"/>
  <c r="T26" i="7"/>
  <c r="T27" i="7"/>
  <c r="T28" i="7"/>
  <c r="T29" i="7"/>
  <c r="T30" i="7"/>
  <c r="T31" i="7"/>
  <c r="T32" i="7"/>
  <c r="T33" i="7"/>
  <c r="T34" i="7"/>
  <c r="T35" i="7"/>
  <c r="T36" i="7"/>
  <c r="T37" i="7"/>
  <c r="T38" i="7"/>
  <c r="S4" i="7"/>
  <c r="S5" i="7"/>
  <c r="S6" i="7"/>
  <c r="S7" i="7"/>
  <c r="S8" i="7"/>
  <c r="S9" i="7"/>
  <c r="S10" i="7"/>
  <c r="S11" i="7"/>
  <c r="S12" i="7"/>
  <c r="S13" i="7"/>
  <c r="S14" i="7"/>
  <c r="S15" i="7"/>
  <c r="S16" i="7"/>
  <c r="S17" i="7"/>
  <c r="S18" i="7"/>
  <c r="S19" i="7"/>
  <c r="S20" i="7"/>
  <c r="S21" i="7"/>
  <c r="S22" i="7"/>
  <c r="S23" i="7"/>
  <c r="S24" i="7"/>
  <c r="S25" i="7"/>
  <c r="S26" i="7"/>
  <c r="S27" i="7"/>
  <c r="S28" i="7"/>
  <c r="S29" i="7"/>
  <c r="S30" i="7"/>
  <c r="S31" i="7"/>
  <c r="S32" i="7"/>
  <c r="S33" i="7"/>
  <c r="S34" i="7"/>
  <c r="S35" i="7"/>
  <c r="S36" i="7"/>
  <c r="S37" i="7"/>
  <c r="S38" i="7"/>
  <c r="D40" i="7"/>
  <c r="E40" i="7"/>
  <c r="F40" i="7"/>
  <c r="G40" i="7"/>
  <c r="H40" i="7"/>
  <c r="I40" i="7"/>
  <c r="J40" i="7"/>
  <c r="K40" i="7"/>
  <c r="L40" i="7"/>
  <c r="M40" i="7"/>
  <c r="N40" i="7"/>
  <c r="C40" i="7"/>
  <c r="W40" i="7" l="1"/>
  <c r="U40" i="7"/>
  <c r="S40" i="7"/>
  <c r="T40" i="7"/>
  <c r="V40" i="7"/>
</calcChain>
</file>

<file path=xl/sharedStrings.xml><?xml version="1.0" encoding="utf-8"?>
<sst xmlns="http://schemas.openxmlformats.org/spreadsheetml/2006/main" count="467" uniqueCount="205">
  <si>
    <t>LipidMolec</t>
  </si>
  <si>
    <t>Class</t>
  </si>
  <si>
    <t>DG</t>
  </si>
  <si>
    <t>DG(16:0/14:0)</t>
  </si>
  <si>
    <t>DG(16:0/16:0)</t>
  </si>
  <si>
    <t>DG(16:0/16:1)</t>
  </si>
  <si>
    <t>DG(16:0/18:1)</t>
  </si>
  <si>
    <t>DG(16:0/18:2)</t>
  </si>
  <si>
    <t>DG(16:0/18:3)</t>
  </si>
  <si>
    <t>DG(16:0/20:4)</t>
  </si>
  <si>
    <t>DG(16:0/22:5)</t>
  </si>
  <si>
    <t>DG(16:0/22:6)</t>
  </si>
  <si>
    <t>DG(16:1/14:0)</t>
  </si>
  <si>
    <t>DG(16:1/18:1)</t>
  </si>
  <si>
    <t>DG(16:1/18:2)</t>
  </si>
  <si>
    <t>DG(16:1/18:3)</t>
  </si>
  <si>
    <t>DG(18:0/16:0)</t>
  </si>
  <si>
    <t>DG(18:0/18:0)</t>
  </si>
  <si>
    <t>DG(18:0/18:1)</t>
  </si>
  <si>
    <t>DG(18:0/18:2)</t>
  </si>
  <si>
    <t>DG(18:1/18:1)</t>
  </si>
  <si>
    <t>DG(18:1/18:2)</t>
  </si>
  <si>
    <t>DG(18:1/22:5)</t>
  </si>
  <si>
    <t>DG(18:1/22:6)</t>
  </si>
  <si>
    <t>DG(18:2/14:1)</t>
  </si>
  <si>
    <t>DG(18:2/18:2)</t>
  </si>
  <si>
    <t>DG(18:2/20:4)</t>
  </si>
  <si>
    <t>DG(18:3/18:2)</t>
  </si>
  <si>
    <t>DG(18:3/18:3)</t>
  </si>
  <si>
    <t>DG(19:1/18:2)</t>
  </si>
  <si>
    <t>DG(20:0/18:2)</t>
  </si>
  <si>
    <t>DG(20:1/18:1)</t>
  </si>
  <si>
    <t>DG(20:1/18:2)</t>
  </si>
  <si>
    <t>DG(20:2/18:2)</t>
  </si>
  <si>
    <t>DG(20:3/18:2)</t>
  </si>
  <si>
    <t>DG(20:5/18:2)</t>
  </si>
  <si>
    <t>DG(22:1/18:2)</t>
  </si>
  <si>
    <t>TG(10:0/18:2/18:2)</t>
  </si>
  <si>
    <t>TG</t>
  </si>
  <si>
    <t>TG(12:0/18:2/18:2)</t>
  </si>
  <si>
    <t>TG(12:0/18:2/18:3)</t>
  </si>
  <si>
    <t>TG(14:0/18:2/18:2)</t>
  </si>
  <si>
    <t>TG(14:0/18:2/22:6)</t>
  </si>
  <si>
    <t>TG(16:0/10:0/18:2)</t>
  </si>
  <si>
    <t>TG(16:0/10:1/18:2)</t>
  </si>
  <si>
    <t>TG(16:0/12:0/18:2)</t>
  </si>
  <si>
    <t>TG(16:0/14:0/14:0)</t>
  </si>
  <si>
    <t>TG(16:0/14:0/16:0)</t>
  </si>
  <si>
    <t>TG(16:0/14:0/16:1)</t>
  </si>
  <si>
    <t>TG(16:0/14:0/18:1)</t>
  </si>
  <si>
    <t>TG(16:0/14:0/22:6)</t>
  </si>
  <si>
    <t>TG(16:0/14:2/22:6)</t>
  </si>
  <si>
    <t>TG(16:0/14:3/18:2)</t>
  </si>
  <si>
    <t>TG(16:0/16:0/16:0)</t>
  </si>
  <si>
    <t>TG(16:0/16:0/18:1)</t>
  </si>
  <si>
    <t>TG(16:0/16:0/18:2)</t>
  </si>
  <si>
    <t>TG(16:0/16:1/16:1)</t>
  </si>
  <si>
    <t>TG(16:0/16:1/18:2)</t>
  </si>
  <si>
    <t>TG(16:0/18:1/18:1)</t>
  </si>
  <si>
    <t>TG(16:0/18:1/18:2)</t>
  </si>
  <si>
    <t>TG(16:0/18:1/18:3)</t>
  </si>
  <si>
    <t>TG(16:0/18:1/20:1)</t>
  </si>
  <si>
    <t>TG(16:0/18:1/22:0)</t>
  </si>
  <si>
    <t>TG(16:0/18:1/22:5)</t>
  </si>
  <si>
    <t>TG(16:0/18:1/22:6)</t>
  </si>
  <si>
    <t>TG(16:0/18:1/23:0)</t>
  </si>
  <si>
    <t>TG(16:0/18:1/24:0)</t>
  </si>
  <si>
    <t>TG(16:0/18:1/24:1)</t>
  </si>
  <si>
    <t>TG(16:0/18:2/18:2)</t>
  </si>
  <si>
    <t>TG(16:0/18:2/18:3)</t>
  </si>
  <si>
    <t>TG(16:0/18:2/19:0)</t>
  </si>
  <si>
    <t>TG(16:0/18:2/22:6)</t>
  </si>
  <si>
    <t>TG(16:0/18:2/23:0)</t>
  </si>
  <si>
    <t>TG(16:0/18:2/24:0)</t>
  </si>
  <si>
    <t>TG(16:0/18:2/24:1)</t>
  </si>
  <si>
    <t>TG(16:0/18:3/22:6)</t>
  </si>
  <si>
    <t>TG(16:0/22:6/22:6)</t>
  </si>
  <si>
    <t>TG(16:0e/16:0/16:0)</t>
  </si>
  <si>
    <t>TG(16:0e/16:0/18:0)</t>
  </si>
  <si>
    <t>TG(16:0e/16:0/18:2)</t>
  </si>
  <si>
    <t>TG(16:0e/16:0/20:0)</t>
  </si>
  <si>
    <t>TG(16:0e/18:0/22:5)</t>
  </si>
  <si>
    <t>TG(16:1/16:1/16:1)</t>
  </si>
  <si>
    <t>TG(16:1/18:1/18:3)</t>
  </si>
  <si>
    <t>TG(16:1/18:2/18:3)</t>
  </si>
  <si>
    <t>TG(16:1/18:3/18:3)</t>
  </si>
  <si>
    <t>TG(18:0/16:0/16:0)</t>
  </si>
  <si>
    <t>TG(18:0/16:0/18:0)</t>
  </si>
  <si>
    <t>TG(18:0/16:0/18:1)</t>
  </si>
  <si>
    <t>TG(18:0/16:0/18:2)</t>
  </si>
  <si>
    <t>TG(18:0/16:0/22:6)</t>
  </si>
  <si>
    <t>TG(18:0/18:0/18:0)</t>
  </si>
  <si>
    <t>TG(18:0/18:0/18:1)</t>
  </si>
  <si>
    <t>TG(18:0/18:0/22:6)</t>
  </si>
  <si>
    <t>TG(18:0/18:1/18:1)</t>
  </si>
  <si>
    <t>TG(18:0/18:1/18:2)</t>
  </si>
  <si>
    <t>TG(18:0/18:1/18:3)</t>
  </si>
  <si>
    <t>TG(18:0/18:1/20:1)</t>
  </si>
  <si>
    <t>TG(18:0/18:1/20:4)</t>
  </si>
  <si>
    <t>TG(18:0/18:1/22:5)</t>
  </si>
  <si>
    <t>TG(18:0/18:1/22:6)</t>
  </si>
  <si>
    <t>TG(18:0/18:1/24:1)</t>
  </si>
  <si>
    <t>TG(18:0/18:2/20:0)</t>
  </si>
  <si>
    <t>TG(18:0/18:2/24:0)</t>
  </si>
  <si>
    <t>TG(18:0/20:1/22:6)</t>
  </si>
  <si>
    <t>TG(18:0e/16:0/18:2)</t>
  </si>
  <si>
    <t>TG(18:0e/18:0/18:2)</t>
  </si>
  <si>
    <t>TG(18:1/18:1/18:1)</t>
  </si>
  <si>
    <t>TG(18:1/18:1/18:2)</t>
  </si>
  <si>
    <t>TG(18:1/18:1/22:6)</t>
  </si>
  <si>
    <t>TG(18:1/18:1/24:0)</t>
  </si>
  <si>
    <t>TG(18:1/18:2/18:2)</t>
  </si>
  <si>
    <t>TG(18:1/18:2/20:4)</t>
  </si>
  <si>
    <t>TG(18:1/18:2/21:0)</t>
  </si>
  <si>
    <t>TG(18:1/18:2/22:1)</t>
  </si>
  <si>
    <t>TG(18:1/18:2/22:3)</t>
  </si>
  <si>
    <t>TG(18:1/18:2/22:4)</t>
  </si>
  <si>
    <t>TG(18:1/18:2/22:5)</t>
  </si>
  <si>
    <t>TG(18:1/18:2/22:6)</t>
  </si>
  <si>
    <t>TG(18:1/18:2/24:0)</t>
  </si>
  <si>
    <t>TG(18:1/18:2/24:1)</t>
  </si>
  <si>
    <t>TG(18:2/14:1/18:2)</t>
  </si>
  <si>
    <t>TG(18:2/18:2/21:0)</t>
  </si>
  <si>
    <t>TG(18:2/18:2/21:1)</t>
  </si>
  <si>
    <t>TG(18:2/18:2/22:6)</t>
  </si>
  <si>
    <t>TG(18:2/18:2/23:0)</t>
  </si>
  <si>
    <t>TG(18:2/18:2/23:1)</t>
  </si>
  <si>
    <t>TG(18:2/20:4/22:6)</t>
  </si>
  <si>
    <t>TG(18:2/22:6/22:6)</t>
  </si>
  <si>
    <t>TG(18:3/14:1/18:2)</t>
  </si>
  <si>
    <t>TG(18:3/14:2/18:2)</t>
  </si>
  <si>
    <t>TG(18:3/18:2/18:2)</t>
  </si>
  <si>
    <t>TG(18:3/18:2/18:3)</t>
  </si>
  <si>
    <t>TG(18:3/18:2/20:3)</t>
  </si>
  <si>
    <t>TG(18:3/18:2/20:4)</t>
  </si>
  <si>
    <t>TG(18:3/18:2/20:5)</t>
  </si>
  <si>
    <t>TG(18:3/18:2/22:5)</t>
  </si>
  <si>
    <t>TG(18:3/18:2/22:6)</t>
  </si>
  <si>
    <t>TG(18:3/18:3/22:6)</t>
  </si>
  <si>
    <t>TG(18:4/16:1/18:2)</t>
  </si>
  <si>
    <t>TG(18:4/18:1/20:5)</t>
  </si>
  <si>
    <t>TG(18:4/18:2/18:3)</t>
  </si>
  <si>
    <t>TG(20:0/18:1/18:2)</t>
  </si>
  <si>
    <t>TG(20:0e/12:0/22:5)</t>
  </si>
  <si>
    <t>TG(20:0e/16:0/18:1)</t>
  </si>
  <si>
    <t>TG(20:0e/16:0/20:1)</t>
  </si>
  <si>
    <t>TG(20:0e/16:0/22:5)</t>
  </si>
  <si>
    <t>TG(20:0e/18:2/20:1)</t>
  </si>
  <si>
    <t>TG(20:1/18:1/18:1)</t>
  </si>
  <si>
    <t>TG(20:1/18:1/18:2)</t>
  </si>
  <si>
    <t>TG(20:1/18:2/18:2)</t>
  </si>
  <si>
    <t>TG(20:1/18:2/22:6)</t>
  </si>
  <si>
    <t>TG(20:1/18:3/22:6)</t>
  </si>
  <si>
    <t>TG(20:3/18:2/22:5)</t>
  </si>
  <si>
    <t>TG(20:3/18:2/22:6)</t>
  </si>
  <si>
    <t>TG(20:5/18:2/22:6)</t>
  </si>
  <si>
    <t>TG(22:0/18:2/18:2)</t>
  </si>
  <si>
    <t>TG(22:0/18:2/18:3)</t>
  </si>
  <si>
    <t>TG(22:1/18:2/18:2)</t>
  </si>
  <si>
    <t>TG(22:5/18:2/18:2)</t>
  </si>
  <si>
    <t>TG(24:0/18:2/18:2)</t>
  </si>
  <si>
    <t>TG(24:1/18:2/18:2)</t>
  </si>
  <si>
    <t>TG(24:1/18:2/18:3)</t>
  </si>
  <si>
    <t>TG(26:0/18:1/18:2)</t>
  </si>
  <si>
    <t>TG(26:1/18:1/18:2)</t>
  </si>
  <si>
    <t>TG(26:1/18:2/18:2)</t>
  </si>
  <si>
    <t>K1</t>
  </si>
  <si>
    <t>K2</t>
  </si>
  <si>
    <t>K3</t>
  </si>
  <si>
    <t>K4</t>
  </si>
  <si>
    <t>K5</t>
  </si>
  <si>
    <t>K6</t>
  </si>
  <si>
    <t>K7</t>
  </si>
  <si>
    <t>K8</t>
  </si>
  <si>
    <t>F1</t>
  </si>
  <si>
    <t>F2</t>
  </si>
  <si>
    <t>F3</t>
  </si>
  <si>
    <t>F4</t>
  </si>
  <si>
    <t>F5</t>
  </si>
  <si>
    <t>F6</t>
  </si>
  <si>
    <t>F7</t>
  </si>
  <si>
    <t>F8</t>
  </si>
  <si>
    <t>[s1]</t>
  </si>
  <si>
    <t>[s2]</t>
  </si>
  <si>
    <t>[s3]</t>
  </si>
  <si>
    <t>[s4]</t>
  </si>
  <si>
    <t>[s5]</t>
  </si>
  <si>
    <t>[s6]</t>
  </si>
  <si>
    <t>[s7]</t>
  </si>
  <si>
    <t>[s8]</t>
  </si>
  <si>
    <t>[s9]</t>
  </si>
  <si>
    <t>[s10]</t>
  </si>
  <si>
    <t>[s11]</t>
  </si>
  <si>
    <t>[s12]</t>
  </si>
  <si>
    <t>[s13]</t>
  </si>
  <si>
    <t>[s14]</t>
  </si>
  <si>
    <t>[s15]</t>
  </si>
  <si>
    <t>[s16]</t>
  </si>
  <si>
    <t xml:space="preserve">uM per ug protein level </t>
  </si>
  <si>
    <t>Total DAG</t>
  </si>
  <si>
    <t>D1D2 flox</t>
  </si>
  <si>
    <t>ADGAT DKO</t>
  </si>
  <si>
    <t>Average</t>
  </si>
  <si>
    <t>Stdev</t>
  </si>
  <si>
    <t>t test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</si>
</sst>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39997558519241921"/>
        <bgColor indexed="64"/>
      </patternFill>
    </fill>
  </fills>
  <borders count="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2" borderId="0" xfId="0" applyFill="1"/>
    <xf numFmtId="0" fontId="0" fillId="3" borderId="0" xfId="0" applyFill="1"/>
    <xf numFmtId="0" fontId="0" fillId="0" borderId="0" xfId="0" applyAlignment="1">
      <alignment horizontal="center"/>
    </xf>
    <xf numFmtId="0" fontId="1" fillId="5" borderId="0" xfId="0" applyFont="1" applyFill="1" applyAlignment="1">
      <alignment horizontal="center"/>
    </xf>
    <xf numFmtId="0" fontId="1" fillId="4" borderId="0" xfId="0" applyFont="1" applyFill="1" applyAlignment="1">
      <alignment horizontal="center"/>
    </xf>
    <xf numFmtId="0" fontId="0" fillId="6" borderId="0" xfId="0" applyFill="1"/>
    <xf numFmtId="0" fontId="0" fillId="5" borderId="0" xfId="0" applyFill="1"/>
    <xf numFmtId="0" fontId="0" fillId="4" borderId="0" xfId="0" applyFill="1"/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1800"/>
              <a:t>TG species_iWAT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2994065819259555E-2"/>
          <c:y val="9.2605216628556683E-2"/>
          <c:w val="0.90239157231941924"/>
          <c:h val="0.73367754451147171"/>
        </c:manualLayout>
      </c:layout>
      <c:barChart>
        <c:barDir val="col"/>
        <c:grouping val="clustered"/>
        <c:varyColors val="0"/>
        <c:ser>
          <c:idx val="0"/>
          <c:order val="0"/>
          <c:tx>
            <c:v>D1D2 flox</c:v>
          </c:tx>
          <c:spPr>
            <a:solidFill>
              <a:srgbClr val="00B0F0"/>
            </a:solidFill>
            <a:ln w="19050"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TG_species!$V$4:$V$27</c:f>
                <c:numCache>
                  <c:formatCode>General</c:formatCode>
                  <c:ptCount val="24"/>
                  <c:pt idx="0">
                    <c:v>228.48312230593561</c:v>
                  </c:pt>
                  <c:pt idx="1">
                    <c:v>149.30486540163406</c:v>
                  </c:pt>
                  <c:pt idx="2">
                    <c:v>195.98660197118062</c:v>
                  </c:pt>
                  <c:pt idx="3">
                    <c:v>119.25353678369162</c:v>
                  </c:pt>
                  <c:pt idx="4">
                    <c:v>94.977066005359404</c:v>
                  </c:pt>
                  <c:pt idx="5">
                    <c:v>148.06208557595497</c:v>
                  </c:pt>
                  <c:pt idx="6">
                    <c:v>127.76046744057621</c:v>
                  </c:pt>
                  <c:pt idx="7">
                    <c:v>127.4438234939431</c:v>
                  </c:pt>
                  <c:pt idx="8">
                    <c:v>150.99481047205327</c:v>
                  </c:pt>
                  <c:pt idx="9">
                    <c:v>115.71280707798846</c:v>
                  </c:pt>
                  <c:pt idx="10">
                    <c:v>88.750623567866754</c:v>
                  </c:pt>
                  <c:pt idx="11">
                    <c:v>112.45916840885276</c:v>
                  </c:pt>
                  <c:pt idx="12">
                    <c:v>47.192166900089752</c:v>
                  </c:pt>
                  <c:pt idx="13">
                    <c:v>52.952143664177804</c:v>
                  </c:pt>
                  <c:pt idx="14">
                    <c:v>79.23774305658479</c:v>
                  </c:pt>
                  <c:pt idx="15">
                    <c:v>42.80677042027002</c:v>
                  </c:pt>
                  <c:pt idx="16">
                    <c:v>35.507627381542548</c:v>
                  </c:pt>
                  <c:pt idx="17">
                    <c:v>42.288106482640373</c:v>
                  </c:pt>
                  <c:pt idx="18">
                    <c:v>30.453637025559964</c:v>
                  </c:pt>
                  <c:pt idx="19">
                    <c:v>78.257069684406375</c:v>
                  </c:pt>
                  <c:pt idx="20">
                    <c:v>43.655667950398403</c:v>
                  </c:pt>
                  <c:pt idx="21">
                    <c:v>33.663105068523308</c:v>
                  </c:pt>
                  <c:pt idx="22">
                    <c:v>65.615327303812606</c:v>
                  </c:pt>
                  <c:pt idx="23">
                    <c:v>51.855912188232722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strRef>
              <c:f>TG_species!$A$4:$A$27</c:f>
              <c:strCache>
                <c:ptCount val="24"/>
                <c:pt idx="0">
                  <c:v>TG(16:0/18:1/18:3)</c:v>
                </c:pt>
                <c:pt idx="1">
                  <c:v>TG(18:1/18:2/18:2)</c:v>
                </c:pt>
                <c:pt idx="2">
                  <c:v>TG(16:0/18:1/18:2)</c:v>
                </c:pt>
                <c:pt idx="3">
                  <c:v>TG(18:0/18:1/18:3)</c:v>
                </c:pt>
                <c:pt idx="4">
                  <c:v>TG(18:1/18:1/18:2)</c:v>
                </c:pt>
                <c:pt idx="5">
                  <c:v>TG(18:0/18:1/18:2)</c:v>
                </c:pt>
                <c:pt idx="6">
                  <c:v>TG(16:0/18:1/18:1)</c:v>
                </c:pt>
                <c:pt idx="7">
                  <c:v>TG(18:3/18:2/18:2)</c:v>
                </c:pt>
                <c:pt idx="8">
                  <c:v>TG(16:1/18:1/18:3)</c:v>
                </c:pt>
                <c:pt idx="9">
                  <c:v>TG(16:0/16:1/18:2)</c:v>
                </c:pt>
                <c:pt idx="10">
                  <c:v>TG(18:1/18:1/18:1)</c:v>
                </c:pt>
                <c:pt idx="11">
                  <c:v>TG(14:0/18:2/18:2)</c:v>
                </c:pt>
                <c:pt idx="12">
                  <c:v>TG(18:0/16:0/18:2)</c:v>
                </c:pt>
                <c:pt idx="13">
                  <c:v>TG(16:0/18:1/20:1)</c:v>
                </c:pt>
                <c:pt idx="14">
                  <c:v>TG(16:0/18:2/18:3)</c:v>
                </c:pt>
                <c:pt idx="15">
                  <c:v>TG(18:0/16:0/18:1)</c:v>
                </c:pt>
                <c:pt idx="16">
                  <c:v>TG(16:0/16:0/18:2)</c:v>
                </c:pt>
                <c:pt idx="17">
                  <c:v>TG(16:0/16:0/18:1)</c:v>
                </c:pt>
                <c:pt idx="18">
                  <c:v>TG(18:0/18:1/18:1)</c:v>
                </c:pt>
                <c:pt idx="19">
                  <c:v>TG(16:1/18:2/18:3)</c:v>
                </c:pt>
                <c:pt idx="20">
                  <c:v>TG(16:0/16:1/16:1)</c:v>
                </c:pt>
                <c:pt idx="21">
                  <c:v>TG(20:0/18:1/18:2)</c:v>
                </c:pt>
                <c:pt idx="22">
                  <c:v>TG(18:2/14:1/18:2)</c:v>
                </c:pt>
                <c:pt idx="23">
                  <c:v>TG(16:1/16:1/16:1)</c:v>
                </c:pt>
              </c:strCache>
            </c:strRef>
          </c:cat>
          <c:val>
            <c:numRef>
              <c:f>TG_species!$S$4:$S$27</c:f>
              <c:numCache>
                <c:formatCode>General</c:formatCode>
                <c:ptCount val="24"/>
                <c:pt idx="0">
                  <c:v>964.41730417878387</c:v>
                </c:pt>
                <c:pt idx="1">
                  <c:v>923.19196126080408</c:v>
                </c:pt>
                <c:pt idx="2">
                  <c:v>861.67640652361422</c:v>
                </c:pt>
                <c:pt idx="3">
                  <c:v>597.61613428596354</c:v>
                </c:pt>
                <c:pt idx="4">
                  <c:v>563.75246497124988</c:v>
                </c:pt>
                <c:pt idx="5">
                  <c:v>555.75134492147038</c:v>
                </c:pt>
                <c:pt idx="6">
                  <c:v>451.8779018058774</c:v>
                </c:pt>
                <c:pt idx="7">
                  <c:v>437.71173786191389</c:v>
                </c:pt>
                <c:pt idx="8">
                  <c:v>371.23392549906794</c:v>
                </c:pt>
                <c:pt idx="9">
                  <c:v>347.32670358757434</c:v>
                </c:pt>
                <c:pt idx="10">
                  <c:v>324.06786002180036</c:v>
                </c:pt>
                <c:pt idx="11">
                  <c:v>312.40074460825514</c:v>
                </c:pt>
                <c:pt idx="12">
                  <c:v>301.94994007183965</c:v>
                </c:pt>
                <c:pt idx="13">
                  <c:v>286.15688773111003</c:v>
                </c:pt>
                <c:pt idx="14">
                  <c:v>265.80368906782724</c:v>
                </c:pt>
                <c:pt idx="15">
                  <c:v>216.03038388945592</c:v>
                </c:pt>
                <c:pt idx="16">
                  <c:v>210.7913459868453</c:v>
                </c:pt>
                <c:pt idx="17">
                  <c:v>193.74415274816124</c:v>
                </c:pt>
                <c:pt idx="18">
                  <c:v>179.55373336838923</c:v>
                </c:pt>
                <c:pt idx="19">
                  <c:v>168.55664810097048</c:v>
                </c:pt>
                <c:pt idx="20">
                  <c:v>139.3083123480817</c:v>
                </c:pt>
                <c:pt idx="21">
                  <c:v>132.29531753551888</c:v>
                </c:pt>
                <c:pt idx="22">
                  <c:v>117.55988516759543</c:v>
                </c:pt>
                <c:pt idx="23">
                  <c:v>106.28414950384436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3A9-414D-A861-63C99BBA6939}"/>
            </c:ext>
          </c:extLst>
        </c:ser>
        <c:ser>
          <c:idx val="1"/>
          <c:order val="1"/>
          <c:tx>
            <c:v>ADGAT DKO</c:v>
          </c:tx>
          <c:spPr>
            <a:solidFill>
              <a:srgbClr val="FF0000"/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TG_species!$W$4:$W$27</c:f>
                <c:numCache>
                  <c:formatCode>General</c:formatCode>
                  <c:ptCount val="24"/>
                  <c:pt idx="0">
                    <c:v>33.48764804007854</c:v>
                  </c:pt>
                  <c:pt idx="1">
                    <c:v>11.966490471542505</c:v>
                  </c:pt>
                  <c:pt idx="2">
                    <c:v>31.157621968019416</c:v>
                  </c:pt>
                  <c:pt idx="3">
                    <c:v>7.228195840651483</c:v>
                  </c:pt>
                  <c:pt idx="4">
                    <c:v>9.8121979318281269</c:v>
                  </c:pt>
                  <c:pt idx="5">
                    <c:v>8.6508167597609695</c:v>
                  </c:pt>
                  <c:pt idx="6">
                    <c:v>20.798023183040581</c:v>
                  </c:pt>
                  <c:pt idx="7">
                    <c:v>3.493239772457911</c:v>
                  </c:pt>
                  <c:pt idx="8">
                    <c:v>11.078142610345024</c:v>
                  </c:pt>
                  <c:pt idx="9">
                    <c:v>23.547647009436233</c:v>
                  </c:pt>
                  <c:pt idx="10">
                    <c:v>5.6522772752448214</c:v>
                  </c:pt>
                  <c:pt idx="11">
                    <c:v>16.812361182615266</c:v>
                  </c:pt>
                  <c:pt idx="12">
                    <c:v>8.1287668935288231</c:v>
                  </c:pt>
                  <c:pt idx="13">
                    <c:v>7.1619879680395249</c:v>
                  </c:pt>
                  <c:pt idx="14">
                    <c:v>11.480980706993433</c:v>
                  </c:pt>
                  <c:pt idx="15">
                    <c:v>7.0030177512402938</c:v>
                  </c:pt>
                  <c:pt idx="16">
                    <c:v>27.755925322067252</c:v>
                  </c:pt>
                  <c:pt idx="17">
                    <c:v>17.470346431392841</c:v>
                  </c:pt>
                  <c:pt idx="18">
                    <c:v>8.1279109849083682</c:v>
                  </c:pt>
                  <c:pt idx="19">
                    <c:v>4.898520829080554</c:v>
                  </c:pt>
                  <c:pt idx="20">
                    <c:v>10.177107381489368</c:v>
                  </c:pt>
                  <c:pt idx="21">
                    <c:v>0.7666147392903071</c:v>
                  </c:pt>
                  <c:pt idx="22">
                    <c:v>5.5439772958518461</c:v>
                  </c:pt>
                  <c:pt idx="23">
                    <c:v>7.2741888152573386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strRef>
              <c:f>TG_species!$A$4:$A$27</c:f>
              <c:strCache>
                <c:ptCount val="24"/>
                <c:pt idx="0">
                  <c:v>TG(16:0/18:1/18:3)</c:v>
                </c:pt>
                <c:pt idx="1">
                  <c:v>TG(18:1/18:2/18:2)</c:v>
                </c:pt>
                <c:pt idx="2">
                  <c:v>TG(16:0/18:1/18:2)</c:v>
                </c:pt>
                <c:pt idx="3">
                  <c:v>TG(18:0/18:1/18:3)</c:v>
                </c:pt>
                <c:pt idx="4">
                  <c:v>TG(18:1/18:1/18:2)</c:v>
                </c:pt>
                <c:pt idx="5">
                  <c:v>TG(18:0/18:1/18:2)</c:v>
                </c:pt>
                <c:pt idx="6">
                  <c:v>TG(16:0/18:1/18:1)</c:v>
                </c:pt>
                <c:pt idx="7">
                  <c:v>TG(18:3/18:2/18:2)</c:v>
                </c:pt>
                <c:pt idx="8">
                  <c:v>TG(16:1/18:1/18:3)</c:v>
                </c:pt>
                <c:pt idx="9">
                  <c:v>TG(16:0/16:1/18:2)</c:v>
                </c:pt>
                <c:pt idx="10">
                  <c:v>TG(18:1/18:1/18:1)</c:v>
                </c:pt>
                <c:pt idx="11">
                  <c:v>TG(14:0/18:2/18:2)</c:v>
                </c:pt>
                <c:pt idx="12">
                  <c:v>TG(18:0/16:0/18:2)</c:v>
                </c:pt>
                <c:pt idx="13">
                  <c:v>TG(16:0/18:1/20:1)</c:v>
                </c:pt>
                <c:pt idx="14">
                  <c:v>TG(16:0/18:2/18:3)</c:v>
                </c:pt>
                <c:pt idx="15">
                  <c:v>TG(18:0/16:0/18:1)</c:v>
                </c:pt>
                <c:pt idx="16">
                  <c:v>TG(16:0/16:0/18:2)</c:v>
                </c:pt>
                <c:pt idx="17">
                  <c:v>TG(16:0/16:0/18:1)</c:v>
                </c:pt>
                <c:pt idx="18">
                  <c:v>TG(18:0/18:1/18:1)</c:v>
                </c:pt>
                <c:pt idx="19">
                  <c:v>TG(16:1/18:2/18:3)</c:v>
                </c:pt>
                <c:pt idx="20">
                  <c:v>TG(16:0/16:1/16:1)</c:v>
                </c:pt>
                <c:pt idx="21">
                  <c:v>TG(20:0/18:1/18:2)</c:v>
                </c:pt>
                <c:pt idx="22">
                  <c:v>TG(18:2/14:1/18:2)</c:v>
                </c:pt>
                <c:pt idx="23">
                  <c:v>TG(16:1/16:1/16:1)</c:v>
                </c:pt>
              </c:strCache>
            </c:strRef>
          </c:cat>
          <c:val>
            <c:numRef>
              <c:f>TG_species!$U$4:$U$27</c:f>
              <c:numCache>
                <c:formatCode>General</c:formatCode>
                <c:ptCount val="24"/>
                <c:pt idx="0">
                  <c:v>158.97239155122205</c:v>
                </c:pt>
                <c:pt idx="1">
                  <c:v>66.56631950360935</c:v>
                </c:pt>
                <c:pt idx="2">
                  <c:v>134.93285406619839</c:v>
                </c:pt>
                <c:pt idx="3">
                  <c:v>26.463486408583744</c:v>
                </c:pt>
                <c:pt idx="4">
                  <c:v>43.966499409066223</c:v>
                </c:pt>
                <c:pt idx="5">
                  <c:v>25.651101221421342</c:v>
                </c:pt>
                <c:pt idx="6">
                  <c:v>58.155610980043832</c:v>
                </c:pt>
                <c:pt idx="7">
                  <c:v>13.315663090817297</c:v>
                </c:pt>
                <c:pt idx="8">
                  <c:v>38.165304504628608</c:v>
                </c:pt>
                <c:pt idx="9">
                  <c:v>74.226433043927997</c:v>
                </c:pt>
                <c:pt idx="10">
                  <c:v>18.686519355527601</c:v>
                </c:pt>
                <c:pt idx="11">
                  <c:v>52.160755461882914</c:v>
                </c:pt>
                <c:pt idx="12">
                  <c:v>29.806421967697283</c:v>
                </c:pt>
                <c:pt idx="13">
                  <c:v>12.338337821545796</c:v>
                </c:pt>
                <c:pt idx="14">
                  <c:v>37.190552301118302</c:v>
                </c:pt>
                <c:pt idx="15">
                  <c:v>13.613887246164404</c:v>
                </c:pt>
                <c:pt idx="16">
                  <c:v>109.62368365089185</c:v>
                </c:pt>
                <c:pt idx="17">
                  <c:v>57.574087628518477</c:v>
                </c:pt>
                <c:pt idx="18">
                  <c:v>11.626181329250832</c:v>
                </c:pt>
                <c:pt idx="19">
                  <c:v>15.804470609516034</c:v>
                </c:pt>
                <c:pt idx="20">
                  <c:v>32.786898690951801</c:v>
                </c:pt>
                <c:pt idx="21">
                  <c:v>1.6084616350301097</c:v>
                </c:pt>
                <c:pt idx="22">
                  <c:v>13.214313399863212</c:v>
                </c:pt>
                <c:pt idx="23">
                  <c:v>16.140140804296557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3A9-414D-A861-63C99BBA69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-10"/>
        <c:axId val="522402784"/>
        <c:axId val="522407704"/>
      </c:barChart>
      <c:catAx>
        <c:axId val="5224027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22407704"/>
        <c:crosses val="autoZero"/>
        <c:auto val="1"/>
        <c:lblAlgn val="ctr"/>
        <c:lblOffset val="0"/>
        <c:noMultiLvlLbl val="0"/>
      </c:catAx>
      <c:valAx>
        <c:axId val="5224077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200"/>
                  <a:t>μmol TG/</a:t>
                </a:r>
                <a:r>
                  <a:rPr lang="el-GR" sz="1200"/>
                  <a:t>μ</a:t>
                </a:r>
                <a:r>
                  <a:rPr lang="en-US" sz="1200"/>
                  <a:t>g protein</a:t>
                </a:r>
              </a:p>
            </c:rich>
          </c:tx>
          <c:layout>
            <c:manualLayout>
              <c:xMode val="edge"/>
              <c:yMode val="edge"/>
              <c:x val="1.5608459224146108E-2"/>
              <c:y val="0.3675745309021313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1905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224027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6379291115522741"/>
          <c:y val="0.19689819374231746"/>
          <c:w val="0.15562792611263535"/>
          <c:h val="0.1004014761940508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000" b="1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1800"/>
              <a:t>TG species_iWAT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2994065819259555E-2"/>
          <c:y val="9.2605216628556683E-2"/>
          <c:w val="0.90239157231941924"/>
          <c:h val="0.73367754451147171"/>
        </c:manualLayout>
      </c:layout>
      <c:barChart>
        <c:barDir val="col"/>
        <c:grouping val="clustered"/>
        <c:varyColors val="0"/>
        <c:ser>
          <c:idx val="0"/>
          <c:order val="0"/>
          <c:tx>
            <c:v>D1D2 flox</c:v>
          </c:tx>
          <c:spPr>
            <a:solidFill>
              <a:srgbClr val="00B0F0"/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TG_species!$V$28:$V$60</c:f>
                <c:numCache>
                  <c:formatCode>General</c:formatCode>
                  <c:ptCount val="33"/>
                  <c:pt idx="0">
                    <c:v>28.922177594223385</c:v>
                  </c:pt>
                  <c:pt idx="1">
                    <c:v>19.333895350324383</c:v>
                  </c:pt>
                  <c:pt idx="2">
                    <c:v>41.863735857419812</c:v>
                  </c:pt>
                  <c:pt idx="3">
                    <c:v>24.97957014063763</c:v>
                  </c:pt>
                  <c:pt idx="4">
                    <c:v>31.157372926636754</c:v>
                  </c:pt>
                  <c:pt idx="5">
                    <c:v>19.576574114801204</c:v>
                  </c:pt>
                  <c:pt idx="6">
                    <c:v>17.118397481969374</c:v>
                  </c:pt>
                  <c:pt idx="7">
                    <c:v>31.372227408891334</c:v>
                  </c:pt>
                  <c:pt idx="8">
                    <c:v>35.272711685997216</c:v>
                  </c:pt>
                  <c:pt idx="9">
                    <c:v>15.670749361177212</c:v>
                  </c:pt>
                  <c:pt idx="10">
                    <c:v>32.509069678572821</c:v>
                  </c:pt>
                  <c:pt idx="11">
                    <c:v>39.715233587040245</c:v>
                  </c:pt>
                  <c:pt idx="12">
                    <c:v>29.793268691499684</c:v>
                  </c:pt>
                  <c:pt idx="13">
                    <c:v>13.379041666950656</c:v>
                  </c:pt>
                  <c:pt idx="14">
                    <c:v>13.106725301169138</c:v>
                  </c:pt>
                  <c:pt idx="15">
                    <c:v>11.140777366066025</c:v>
                  </c:pt>
                  <c:pt idx="16">
                    <c:v>9.3204367026323993</c:v>
                  </c:pt>
                  <c:pt idx="17">
                    <c:v>13.595627721269402</c:v>
                  </c:pt>
                  <c:pt idx="18">
                    <c:v>14.96785809459797</c:v>
                  </c:pt>
                  <c:pt idx="19">
                    <c:v>7.6014270066731733</c:v>
                  </c:pt>
                  <c:pt idx="20">
                    <c:v>8.4641311080702266</c:v>
                  </c:pt>
                  <c:pt idx="21">
                    <c:v>8.642712732263627</c:v>
                  </c:pt>
                  <c:pt idx="22">
                    <c:v>16.464209981446434</c:v>
                  </c:pt>
                  <c:pt idx="23">
                    <c:v>6.7542790265242711</c:v>
                  </c:pt>
                  <c:pt idx="24">
                    <c:v>11.36139938326567</c:v>
                  </c:pt>
                  <c:pt idx="25">
                    <c:v>15.862925726363224</c:v>
                  </c:pt>
                  <c:pt idx="26">
                    <c:v>9.3960495731145794</c:v>
                  </c:pt>
                  <c:pt idx="27">
                    <c:v>10.970162490448557</c:v>
                  </c:pt>
                  <c:pt idx="28">
                    <c:v>6.466665802772571</c:v>
                  </c:pt>
                  <c:pt idx="29">
                    <c:v>12.090156583256041</c:v>
                  </c:pt>
                  <c:pt idx="30">
                    <c:v>4.1004735305483333</c:v>
                  </c:pt>
                  <c:pt idx="31">
                    <c:v>9.7334612457255574</c:v>
                  </c:pt>
                  <c:pt idx="32">
                    <c:v>8.1583762980233221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strRef>
              <c:f>TG_species!$A$28:$A$60</c:f>
              <c:strCache>
                <c:ptCount val="33"/>
                <c:pt idx="0">
                  <c:v>TG(20:1/18:1/18:1)</c:v>
                </c:pt>
                <c:pt idx="1">
                  <c:v>TG(20:1/18:2/18:2)</c:v>
                </c:pt>
                <c:pt idx="2">
                  <c:v>TG(18:1/18:2/20:4)</c:v>
                </c:pt>
                <c:pt idx="3">
                  <c:v>TG(20:1/18:1/18:2)</c:v>
                </c:pt>
                <c:pt idx="4">
                  <c:v>TG(18:3/18:2/20:3)</c:v>
                </c:pt>
                <c:pt idx="5">
                  <c:v>TG(18:0/18:0/18:1)</c:v>
                </c:pt>
                <c:pt idx="6">
                  <c:v>TG(20:1/18:1/18:2)</c:v>
                </c:pt>
                <c:pt idx="7">
                  <c:v>TG(18:3/18:2/18:3)</c:v>
                </c:pt>
                <c:pt idx="8">
                  <c:v>TG(18:0/18:1/20:1)</c:v>
                </c:pt>
                <c:pt idx="9">
                  <c:v>TG(16:0/18:1/22:5)</c:v>
                </c:pt>
                <c:pt idx="10">
                  <c:v>TG(16:0/14:0/18:1)</c:v>
                </c:pt>
                <c:pt idx="11">
                  <c:v>TG(16:0/18:2/24:1)</c:v>
                </c:pt>
                <c:pt idx="12">
                  <c:v>TG(12:0/18:2/18:2)</c:v>
                </c:pt>
                <c:pt idx="13">
                  <c:v>TG(16:0/18:2/22:6)</c:v>
                </c:pt>
                <c:pt idx="14">
                  <c:v>TG(18:2/18:2/22:6)</c:v>
                </c:pt>
                <c:pt idx="15">
                  <c:v>TG(16:0/18:2/19:0)</c:v>
                </c:pt>
                <c:pt idx="16">
                  <c:v>TG(18:1/18:2/22:6)</c:v>
                </c:pt>
                <c:pt idx="17">
                  <c:v>TG(18:3/18:2/20:4)</c:v>
                </c:pt>
                <c:pt idx="18">
                  <c:v>TG(16:0/12:0/18:2)</c:v>
                </c:pt>
                <c:pt idx="19">
                  <c:v>TG(18:0/16:0/16:0)</c:v>
                </c:pt>
                <c:pt idx="20">
                  <c:v>TG(16:0/18:1/22:6)</c:v>
                </c:pt>
                <c:pt idx="21">
                  <c:v>TG(18:1/18:2/22:4)</c:v>
                </c:pt>
                <c:pt idx="22">
                  <c:v>TG(16:1/18:3/18:3)</c:v>
                </c:pt>
                <c:pt idx="23">
                  <c:v>TG(16:0/16:0/16:0)</c:v>
                </c:pt>
                <c:pt idx="24">
                  <c:v>TG(18:3/18:2/18:2)</c:v>
                </c:pt>
                <c:pt idx="25">
                  <c:v>TG(18:3/14:1/18:2)</c:v>
                </c:pt>
                <c:pt idx="26">
                  <c:v>TG(18:0/18:2/20:0)</c:v>
                </c:pt>
                <c:pt idx="27">
                  <c:v>TG(16:0/14:0/16:1)</c:v>
                </c:pt>
                <c:pt idx="28">
                  <c:v>TG(18:1/18:2/22:1)</c:v>
                </c:pt>
                <c:pt idx="29">
                  <c:v>TG(18:4/16:1/18:2)</c:v>
                </c:pt>
                <c:pt idx="30">
                  <c:v>TG(18:1/18:2/22:5)</c:v>
                </c:pt>
                <c:pt idx="31">
                  <c:v>TG(16:0/18:1/24:1)</c:v>
                </c:pt>
                <c:pt idx="32">
                  <c:v>TG(18:1/18:2/21:0)</c:v>
                </c:pt>
              </c:strCache>
            </c:strRef>
          </c:cat>
          <c:val>
            <c:numRef>
              <c:f>TG_species!$S$28:$S$50</c:f>
              <c:numCache>
                <c:formatCode>General</c:formatCode>
                <c:ptCount val="23"/>
                <c:pt idx="0">
                  <c:v>96.889154718154231</c:v>
                </c:pt>
                <c:pt idx="1">
                  <c:v>93.913339693521593</c:v>
                </c:pt>
                <c:pt idx="2">
                  <c:v>93.390192434092256</c:v>
                </c:pt>
                <c:pt idx="3">
                  <c:v>93.036876713990466</c:v>
                </c:pt>
                <c:pt idx="4">
                  <c:v>90.151704683338778</c:v>
                </c:pt>
                <c:pt idx="5">
                  <c:v>79.916220234830405</c:v>
                </c:pt>
                <c:pt idx="6">
                  <c:v>75.344333362953478</c:v>
                </c:pt>
                <c:pt idx="7">
                  <c:v>75.255182196141561</c:v>
                </c:pt>
                <c:pt idx="8">
                  <c:v>72.671758823718804</c:v>
                </c:pt>
                <c:pt idx="9">
                  <c:v>69.460581046122897</c:v>
                </c:pt>
                <c:pt idx="10">
                  <c:v>66.19507329446688</c:v>
                </c:pt>
                <c:pt idx="11">
                  <c:v>64.888790656368229</c:v>
                </c:pt>
                <c:pt idx="12">
                  <c:v>64.646952414876097</c:v>
                </c:pt>
                <c:pt idx="13">
                  <c:v>62.498366789422015</c:v>
                </c:pt>
                <c:pt idx="14">
                  <c:v>54.303937928268276</c:v>
                </c:pt>
                <c:pt idx="15">
                  <c:v>53.128929983413776</c:v>
                </c:pt>
                <c:pt idx="16">
                  <c:v>46.469494732482424</c:v>
                </c:pt>
                <c:pt idx="17">
                  <c:v>46.171142093023953</c:v>
                </c:pt>
                <c:pt idx="18">
                  <c:v>41.613988680555337</c:v>
                </c:pt>
                <c:pt idx="19">
                  <c:v>41.187885409048263</c:v>
                </c:pt>
                <c:pt idx="20">
                  <c:v>39.04463313005504</c:v>
                </c:pt>
                <c:pt idx="21">
                  <c:v>31.059729671319648</c:v>
                </c:pt>
                <c:pt idx="22">
                  <c:v>30.504008043208753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F44-4336-9DB6-D86589395FA7}"/>
            </c:ext>
          </c:extLst>
        </c:ser>
        <c:ser>
          <c:idx val="1"/>
          <c:order val="1"/>
          <c:tx>
            <c:v>ADGAT DKO</c:v>
          </c:tx>
          <c:spPr>
            <a:solidFill>
              <a:srgbClr val="FF0000"/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TG_species!$W$28:$W$60</c:f>
                <c:numCache>
                  <c:formatCode>General</c:formatCode>
                  <c:ptCount val="33"/>
                  <c:pt idx="0">
                    <c:v>1.2011492112802609</c:v>
                  </c:pt>
                  <c:pt idx="1">
                    <c:v>0.85092423243745707</c:v>
                  </c:pt>
                  <c:pt idx="2">
                    <c:v>0.95019279265689449</c:v>
                  </c:pt>
                  <c:pt idx="3">
                    <c:v>0.78376894756352944</c:v>
                  </c:pt>
                  <c:pt idx="4">
                    <c:v>0.3151240297600621</c:v>
                  </c:pt>
                  <c:pt idx="5">
                    <c:v>0.38768451630057321</c:v>
                  </c:pt>
                  <c:pt idx="6">
                    <c:v>0.45040735299085138</c:v>
                  </c:pt>
                  <c:pt idx="7">
                    <c:v>0.37196466836764436</c:v>
                  </c:pt>
                  <c:pt idx="8">
                    <c:v>0.36551876342015405</c:v>
                  </c:pt>
                  <c:pt idx="9">
                    <c:v>0.48835804258098398</c:v>
                  </c:pt>
                  <c:pt idx="10">
                    <c:v>6.4227508445841046</c:v>
                  </c:pt>
                  <c:pt idx="11">
                    <c:v>8.8663892337955061E-2</c:v>
                  </c:pt>
                  <c:pt idx="12">
                    <c:v>2.1354171616359467</c:v>
                  </c:pt>
                  <c:pt idx="13">
                    <c:v>0.67387065753333242</c:v>
                  </c:pt>
                  <c:pt idx="14">
                    <c:v>4.0016032588567611E-2</c:v>
                  </c:pt>
                  <c:pt idx="15">
                    <c:v>1.7290772150757916</c:v>
                  </c:pt>
                  <c:pt idx="16">
                    <c:v>7.2927021210089815E-2</c:v>
                  </c:pt>
                  <c:pt idx="17">
                    <c:v>0.10597359141643184</c:v>
                  </c:pt>
                  <c:pt idx="18">
                    <c:v>3.9732139858576203</c:v>
                  </c:pt>
                  <c:pt idx="19">
                    <c:v>0.64352971022651473</c:v>
                  </c:pt>
                  <c:pt idx="20">
                    <c:v>0.14673803394630211</c:v>
                  </c:pt>
                  <c:pt idx="21">
                    <c:v>0.13718414561961847</c:v>
                  </c:pt>
                  <c:pt idx="22">
                    <c:v>0.58042063387104326</c:v>
                  </c:pt>
                  <c:pt idx="23">
                    <c:v>1.2373555227322759</c:v>
                  </c:pt>
                  <c:pt idx="24">
                    <c:v>0.33151934590177673</c:v>
                  </c:pt>
                  <c:pt idx="25">
                    <c:v>0.98179008739648976</c:v>
                  </c:pt>
                  <c:pt idx="26">
                    <c:v>8.4993578033090267E-2</c:v>
                  </c:pt>
                  <c:pt idx="27">
                    <c:v>2.8341602398959753</c:v>
                  </c:pt>
                  <c:pt idx="28">
                    <c:v>0.15017308839039717</c:v>
                  </c:pt>
                  <c:pt idx="29">
                    <c:v>0.47897447415047312</c:v>
                  </c:pt>
                  <c:pt idx="30">
                    <c:v>4.8999097039584223E-2</c:v>
                  </c:pt>
                  <c:pt idx="31">
                    <c:v>4.8685701563228968E-2</c:v>
                  </c:pt>
                  <c:pt idx="32">
                    <c:v>5.4234401069683566E-2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strRef>
              <c:f>TG_species!$A$28:$A$60</c:f>
              <c:strCache>
                <c:ptCount val="33"/>
                <c:pt idx="0">
                  <c:v>TG(20:1/18:1/18:1)</c:v>
                </c:pt>
                <c:pt idx="1">
                  <c:v>TG(20:1/18:2/18:2)</c:v>
                </c:pt>
                <c:pt idx="2">
                  <c:v>TG(18:1/18:2/20:4)</c:v>
                </c:pt>
                <c:pt idx="3">
                  <c:v>TG(20:1/18:1/18:2)</c:v>
                </c:pt>
                <c:pt idx="4">
                  <c:v>TG(18:3/18:2/20:3)</c:v>
                </c:pt>
                <c:pt idx="5">
                  <c:v>TG(18:0/18:0/18:1)</c:v>
                </c:pt>
                <c:pt idx="6">
                  <c:v>TG(20:1/18:1/18:2)</c:v>
                </c:pt>
                <c:pt idx="7">
                  <c:v>TG(18:3/18:2/18:3)</c:v>
                </c:pt>
                <c:pt idx="8">
                  <c:v>TG(18:0/18:1/20:1)</c:v>
                </c:pt>
                <c:pt idx="9">
                  <c:v>TG(16:0/18:1/22:5)</c:v>
                </c:pt>
                <c:pt idx="10">
                  <c:v>TG(16:0/14:0/18:1)</c:v>
                </c:pt>
                <c:pt idx="11">
                  <c:v>TG(16:0/18:2/24:1)</c:v>
                </c:pt>
                <c:pt idx="12">
                  <c:v>TG(12:0/18:2/18:2)</c:v>
                </c:pt>
                <c:pt idx="13">
                  <c:v>TG(16:0/18:2/22:6)</c:v>
                </c:pt>
                <c:pt idx="14">
                  <c:v>TG(18:2/18:2/22:6)</c:v>
                </c:pt>
                <c:pt idx="15">
                  <c:v>TG(16:0/18:2/19:0)</c:v>
                </c:pt>
                <c:pt idx="16">
                  <c:v>TG(18:1/18:2/22:6)</c:v>
                </c:pt>
                <c:pt idx="17">
                  <c:v>TG(18:3/18:2/20:4)</c:v>
                </c:pt>
                <c:pt idx="18">
                  <c:v>TG(16:0/12:0/18:2)</c:v>
                </c:pt>
                <c:pt idx="19">
                  <c:v>TG(18:0/16:0/16:0)</c:v>
                </c:pt>
                <c:pt idx="20">
                  <c:v>TG(16:0/18:1/22:6)</c:v>
                </c:pt>
                <c:pt idx="21">
                  <c:v>TG(18:1/18:2/22:4)</c:v>
                </c:pt>
                <c:pt idx="22">
                  <c:v>TG(16:1/18:3/18:3)</c:v>
                </c:pt>
                <c:pt idx="23">
                  <c:v>TG(16:0/16:0/16:0)</c:v>
                </c:pt>
                <c:pt idx="24">
                  <c:v>TG(18:3/18:2/18:2)</c:v>
                </c:pt>
                <c:pt idx="25">
                  <c:v>TG(18:3/14:1/18:2)</c:v>
                </c:pt>
                <c:pt idx="26">
                  <c:v>TG(18:0/18:2/20:0)</c:v>
                </c:pt>
                <c:pt idx="27">
                  <c:v>TG(16:0/14:0/16:1)</c:v>
                </c:pt>
                <c:pt idx="28">
                  <c:v>TG(18:1/18:2/22:1)</c:v>
                </c:pt>
                <c:pt idx="29">
                  <c:v>TG(18:4/16:1/18:2)</c:v>
                </c:pt>
                <c:pt idx="30">
                  <c:v>TG(18:1/18:2/22:5)</c:v>
                </c:pt>
                <c:pt idx="31">
                  <c:v>TG(16:0/18:1/24:1)</c:v>
                </c:pt>
                <c:pt idx="32">
                  <c:v>TG(18:1/18:2/21:0)</c:v>
                </c:pt>
              </c:strCache>
            </c:strRef>
          </c:cat>
          <c:val>
            <c:numRef>
              <c:f>TG_species!$U$28:$U$50</c:f>
              <c:numCache>
                <c:formatCode>General</c:formatCode>
                <c:ptCount val="23"/>
                <c:pt idx="0">
                  <c:v>2.0315083847431792</c:v>
                </c:pt>
                <c:pt idx="1">
                  <c:v>3.3220722673504315</c:v>
                </c:pt>
                <c:pt idx="2">
                  <c:v>1.5738351423035206</c:v>
                </c:pt>
                <c:pt idx="3">
                  <c:v>3.2790217760100759</c:v>
                </c:pt>
                <c:pt idx="4">
                  <c:v>0.84780850378724082</c:v>
                </c:pt>
                <c:pt idx="5">
                  <c:v>0.73900945353698488</c:v>
                </c:pt>
                <c:pt idx="6">
                  <c:v>1.4154599258920704</c:v>
                </c:pt>
                <c:pt idx="7">
                  <c:v>1.2640393106024888</c:v>
                </c:pt>
                <c:pt idx="8">
                  <c:v>0.56818146388937363</c:v>
                </c:pt>
                <c:pt idx="9">
                  <c:v>1.1429586529137234</c:v>
                </c:pt>
                <c:pt idx="10">
                  <c:v>17.443661628644353</c:v>
                </c:pt>
                <c:pt idx="11">
                  <c:v>0.26132598774028692</c:v>
                </c:pt>
                <c:pt idx="12">
                  <c:v>5.593264907613694</c:v>
                </c:pt>
                <c:pt idx="13">
                  <c:v>1.4912588026230511</c:v>
                </c:pt>
                <c:pt idx="14">
                  <c:v>0.37605557157177594</c:v>
                </c:pt>
                <c:pt idx="15">
                  <c:v>2.0518510959223621</c:v>
                </c:pt>
                <c:pt idx="16">
                  <c:v>0.50990325307608764</c:v>
                </c:pt>
                <c:pt idx="17">
                  <c:v>0.33063072886306966</c:v>
                </c:pt>
                <c:pt idx="18">
                  <c:v>9.8477343812364087</c:v>
                </c:pt>
                <c:pt idx="19">
                  <c:v>1.4369188392129144</c:v>
                </c:pt>
                <c:pt idx="20">
                  <c:v>0.70350780664631496</c:v>
                </c:pt>
                <c:pt idx="21">
                  <c:v>0.36712641191113232</c:v>
                </c:pt>
                <c:pt idx="22">
                  <c:v>1.9571327923436683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F44-4336-9DB6-D86589395F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-10"/>
        <c:axId val="522402784"/>
        <c:axId val="522407704"/>
      </c:barChart>
      <c:catAx>
        <c:axId val="5224027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22407704"/>
        <c:crosses val="autoZero"/>
        <c:auto val="1"/>
        <c:lblAlgn val="ctr"/>
        <c:lblOffset val="0"/>
        <c:noMultiLvlLbl val="0"/>
      </c:catAx>
      <c:valAx>
        <c:axId val="522407704"/>
        <c:scaling>
          <c:orientation val="minMax"/>
          <c:max val="14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200"/>
                  <a:t>μmol TG/</a:t>
                </a:r>
                <a:r>
                  <a:rPr lang="el-GR" sz="1200"/>
                  <a:t>μ</a:t>
                </a:r>
                <a:r>
                  <a:rPr lang="en-US" sz="1200"/>
                  <a:t>g protein</a:t>
                </a:r>
              </a:p>
            </c:rich>
          </c:tx>
          <c:layout>
            <c:manualLayout>
              <c:xMode val="edge"/>
              <c:yMode val="edge"/>
              <c:x val="1.5608459224146108E-2"/>
              <c:y val="0.3675745309021313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1905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224027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6379291115522741"/>
          <c:y val="0.19689819374231746"/>
          <c:w val="0.15562792611263535"/>
          <c:h val="0.1004014761940508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000" b="1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1800"/>
              <a:t>TG species_iWAT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3544177255406689E-2"/>
          <c:y val="4.0111806890280453E-2"/>
          <c:w val="0.92447331516097109"/>
          <c:h val="0.72279119523986013"/>
        </c:manualLayout>
      </c:layout>
      <c:barChart>
        <c:barDir val="col"/>
        <c:grouping val="clustered"/>
        <c:varyColors val="0"/>
        <c:ser>
          <c:idx val="0"/>
          <c:order val="0"/>
          <c:tx>
            <c:v>D1D2 flox</c:v>
          </c:tx>
          <c:spPr>
            <a:solidFill>
              <a:srgbClr val="00B0F0"/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TG_species!$V$61:$V$113</c:f>
                <c:numCache>
                  <c:formatCode>General</c:formatCode>
                  <c:ptCount val="53"/>
                  <c:pt idx="0">
                    <c:v>4.7256628538034464</c:v>
                  </c:pt>
                  <c:pt idx="1">
                    <c:v>4.7030219806901981</c:v>
                  </c:pt>
                  <c:pt idx="2">
                    <c:v>6.8615434029076194</c:v>
                  </c:pt>
                  <c:pt idx="3">
                    <c:v>3.2805936140058174</c:v>
                  </c:pt>
                  <c:pt idx="4">
                    <c:v>5.6429705348166914</c:v>
                  </c:pt>
                  <c:pt idx="5">
                    <c:v>5.322863303742249</c:v>
                  </c:pt>
                  <c:pt idx="6">
                    <c:v>5.088203705345939</c:v>
                  </c:pt>
                  <c:pt idx="7">
                    <c:v>5.0069830014841523</c:v>
                  </c:pt>
                  <c:pt idx="8">
                    <c:v>5.1749375161120099</c:v>
                  </c:pt>
                  <c:pt idx="9">
                    <c:v>6.247407985131896</c:v>
                  </c:pt>
                  <c:pt idx="10">
                    <c:v>4.8142357837686101</c:v>
                  </c:pt>
                  <c:pt idx="11">
                    <c:v>4.7326025631317998</c:v>
                  </c:pt>
                  <c:pt idx="12">
                    <c:v>3.8253700764072303</c:v>
                  </c:pt>
                  <c:pt idx="13">
                    <c:v>2.8829346384283694</c:v>
                  </c:pt>
                  <c:pt idx="14">
                    <c:v>3.2958925547648015</c:v>
                  </c:pt>
                  <c:pt idx="15">
                    <c:v>4.0435202468106599</c:v>
                  </c:pt>
                  <c:pt idx="16">
                    <c:v>6.5700268456514488</c:v>
                  </c:pt>
                  <c:pt idx="17">
                    <c:v>1.9483557354275653</c:v>
                  </c:pt>
                  <c:pt idx="18">
                    <c:v>4.6523836019688991</c:v>
                  </c:pt>
                  <c:pt idx="19">
                    <c:v>1.9034294452667506</c:v>
                  </c:pt>
                  <c:pt idx="20">
                    <c:v>2.7686524978897356</c:v>
                  </c:pt>
                  <c:pt idx="21">
                    <c:v>3.5939951488941908</c:v>
                  </c:pt>
                  <c:pt idx="22">
                    <c:v>4.0006477726411145</c:v>
                  </c:pt>
                  <c:pt idx="23">
                    <c:v>3.7271514602108788</c:v>
                  </c:pt>
                  <c:pt idx="24">
                    <c:v>2.6423491417768381</c:v>
                  </c:pt>
                  <c:pt idx="25">
                    <c:v>2.4934414418321809</c:v>
                  </c:pt>
                  <c:pt idx="26">
                    <c:v>2.3131548194406424</c:v>
                  </c:pt>
                  <c:pt idx="27">
                    <c:v>4.0112848046483229</c:v>
                  </c:pt>
                  <c:pt idx="28">
                    <c:v>1.1907988175331621</c:v>
                  </c:pt>
                  <c:pt idx="29">
                    <c:v>1.3342523314913493</c:v>
                  </c:pt>
                  <c:pt idx="30">
                    <c:v>0.78027857659778588</c:v>
                  </c:pt>
                  <c:pt idx="31">
                    <c:v>0.94332336150167462</c:v>
                  </c:pt>
                  <c:pt idx="32">
                    <c:v>2.1377310855967777</c:v>
                  </c:pt>
                  <c:pt idx="33">
                    <c:v>0.70088369233473746</c:v>
                  </c:pt>
                  <c:pt idx="34">
                    <c:v>0.86935721132173704</c:v>
                  </c:pt>
                  <c:pt idx="35">
                    <c:v>1.4213443205398697</c:v>
                  </c:pt>
                  <c:pt idx="36">
                    <c:v>0.83176065868670146</c:v>
                  </c:pt>
                  <c:pt idx="37">
                    <c:v>1.2547706862690216</c:v>
                  </c:pt>
                  <c:pt idx="38">
                    <c:v>0.97160613313787847</c:v>
                  </c:pt>
                  <c:pt idx="39">
                    <c:v>1.0799999433295207</c:v>
                  </c:pt>
                  <c:pt idx="40">
                    <c:v>0.6838728468294526</c:v>
                  </c:pt>
                  <c:pt idx="41">
                    <c:v>0.7246092709522346</c:v>
                  </c:pt>
                  <c:pt idx="42">
                    <c:v>1.5637744985329096</c:v>
                  </c:pt>
                  <c:pt idx="43">
                    <c:v>1.0770089782060432</c:v>
                  </c:pt>
                  <c:pt idx="44">
                    <c:v>0.85670930280415292</c:v>
                  </c:pt>
                  <c:pt idx="45">
                    <c:v>1.0159287171347124</c:v>
                  </c:pt>
                  <c:pt idx="46">
                    <c:v>0.51488146165441306</c:v>
                  </c:pt>
                  <c:pt idx="47">
                    <c:v>0.88696593437053395</c:v>
                  </c:pt>
                  <c:pt idx="48">
                    <c:v>0.85603132124118797</c:v>
                  </c:pt>
                  <c:pt idx="49">
                    <c:v>0.79113897889294804</c:v>
                  </c:pt>
                  <c:pt idx="50">
                    <c:v>0.61586801688073778</c:v>
                  </c:pt>
                  <c:pt idx="51">
                    <c:v>0.64192126781973735</c:v>
                  </c:pt>
                  <c:pt idx="52">
                    <c:v>0.92820640121971909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strRef>
              <c:f>TG_species!$A$61:$A$113</c:f>
              <c:strCache>
                <c:ptCount val="53"/>
                <c:pt idx="0">
                  <c:v>TG(18:0/18:1/20:4)</c:v>
                </c:pt>
                <c:pt idx="1">
                  <c:v>TG(18:0/16:0/18:0)</c:v>
                </c:pt>
                <c:pt idx="2">
                  <c:v>TG(18:1/18:2/24:1)</c:v>
                </c:pt>
                <c:pt idx="3">
                  <c:v>TG(22:5/18:2/18:2)</c:v>
                </c:pt>
                <c:pt idx="4">
                  <c:v>TG(22:0/18:2/18:2)</c:v>
                </c:pt>
                <c:pt idx="5">
                  <c:v>TG(16:0/18:3/22:6)</c:v>
                </c:pt>
                <c:pt idx="6">
                  <c:v>TG(22:1/18:2/18:2)</c:v>
                </c:pt>
                <c:pt idx="7">
                  <c:v>TG(18:3/18:2/22:6)</c:v>
                </c:pt>
                <c:pt idx="8">
                  <c:v>TG(14:0/18:2/22:6)</c:v>
                </c:pt>
                <c:pt idx="9">
                  <c:v>TG(16:0/10:0/18:2)</c:v>
                </c:pt>
                <c:pt idx="10">
                  <c:v>TG(18:1/18:2/24:0)</c:v>
                </c:pt>
                <c:pt idx="11">
                  <c:v>TG(24:1/18:2/18:2)</c:v>
                </c:pt>
                <c:pt idx="12">
                  <c:v>TG(18:2/18:2/21:0)</c:v>
                </c:pt>
                <c:pt idx="13">
                  <c:v>TG(18:0/18:1/22:6)</c:v>
                </c:pt>
                <c:pt idx="14">
                  <c:v>TG(18:0/16:0/22:6)</c:v>
                </c:pt>
                <c:pt idx="15">
                  <c:v>TG(16:0/18:1/22:0)</c:v>
                </c:pt>
                <c:pt idx="16">
                  <c:v>TG(12:0/18:2/18:3)</c:v>
                </c:pt>
                <c:pt idx="17">
                  <c:v>TG(18:1/18:2/22:3)</c:v>
                </c:pt>
                <c:pt idx="18">
                  <c:v>TG(10:0/18:2/18:2)</c:v>
                </c:pt>
                <c:pt idx="19">
                  <c:v>TG(18:0/18:1/22:5)</c:v>
                </c:pt>
                <c:pt idx="20">
                  <c:v>TG(18:1/18:1/22:6)</c:v>
                </c:pt>
                <c:pt idx="21">
                  <c:v>TG(18:3/18:2/20:5)</c:v>
                </c:pt>
                <c:pt idx="22">
                  <c:v>TG(16:0/14:2/22:6)</c:v>
                </c:pt>
                <c:pt idx="23">
                  <c:v>TG(16:0/14:0/16:0)</c:v>
                </c:pt>
                <c:pt idx="24">
                  <c:v>TG(24:0/18:2/18:2)</c:v>
                </c:pt>
                <c:pt idx="25">
                  <c:v>TG(16:0/18:2/23:0)</c:v>
                </c:pt>
                <c:pt idx="26">
                  <c:v>TG(16:0/18:2/24:0)</c:v>
                </c:pt>
                <c:pt idx="27">
                  <c:v>TG(18:4/18:2/18:3)</c:v>
                </c:pt>
                <c:pt idx="28">
                  <c:v>TG(18:3/18:2/22:5)</c:v>
                </c:pt>
                <c:pt idx="29">
                  <c:v>TG(16:0/16:0/16:0)</c:v>
                </c:pt>
                <c:pt idx="30">
                  <c:v>TG(24:1/18:2/18:3)</c:v>
                </c:pt>
                <c:pt idx="31">
                  <c:v>TG(18:2/18:2/21:1)</c:v>
                </c:pt>
                <c:pt idx="32">
                  <c:v>TG(18:3/14:2/18:2)</c:v>
                </c:pt>
                <c:pt idx="33">
                  <c:v>TG(22:0/18:2/18:3)</c:v>
                </c:pt>
                <c:pt idx="34">
                  <c:v>TG(16:0/14:0/14:0)</c:v>
                </c:pt>
                <c:pt idx="35">
                  <c:v>TG(16:0/18:1/24:0)</c:v>
                </c:pt>
                <c:pt idx="36">
                  <c:v>TG(18:0/16:0/16:0)</c:v>
                </c:pt>
                <c:pt idx="37">
                  <c:v>TG(16:0/18:2/23:0)</c:v>
                </c:pt>
                <c:pt idx="38">
                  <c:v>TG(18:2/18:2/22:6)</c:v>
                </c:pt>
                <c:pt idx="39">
                  <c:v>TG(18:1/18:1/24:0)</c:v>
                </c:pt>
                <c:pt idx="40">
                  <c:v>TG(20:1/18:2/22:6)</c:v>
                </c:pt>
                <c:pt idx="41">
                  <c:v>TG(18:0/18:0/18:0)</c:v>
                </c:pt>
                <c:pt idx="42">
                  <c:v>TG(16:0/14:3/18:2)</c:v>
                </c:pt>
                <c:pt idx="43">
                  <c:v>TG(26:1/18:1/18:2)</c:v>
                </c:pt>
                <c:pt idx="44">
                  <c:v>TG(16:0/14:0/22:6)</c:v>
                </c:pt>
                <c:pt idx="45">
                  <c:v>TG(18:2/18:2/23:0)</c:v>
                </c:pt>
                <c:pt idx="46">
                  <c:v>TG(20:3/18:2/22:6)</c:v>
                </c:pt>
                <c:pt idx="47">
                  <c:v>TG(16:0/10:1/18:2)</c:v>
                </c:pt>
                <c:pt idx="48">
                  <c:v>TG(18:0/18:0/22:6)</c:v>
                </c:pt>
                <c:pt idx="49">
                  <c:v>TG(18:0/18:2/24:0)</c:v>
                </c:pt>
                <c:pt idx="50">
                  <c:v>TG(18:2/18:2/23:1)</c:v>
                </c:pt>
                <c:pt idx="51">
                  <c:v>TG(26:0/18:1/18:2)</c:v>
                </c:pt>
                <c:pt idx="52">
                  <c:v>TG(20:1/18:3/22:6)</c:v>
                </c:pt>
              </c:strCache>
            </c:strRef>
          </c:cat>
          <c:val>
            <c:numRef>
              <c:f>TG_species!$S$61:$S$113</c:f>
              <c:numCache>
                <c:formatCode>General</c:formatCode>
                <c:ptCount val="53"/>
                <c:pt idx="0">
                  <c:v>18.500300047141362</c:v>
                </c:pt>
                <c:pt idx="1">
                  <c:v>17.147248375214751</c:v>
                </c:pt>
                <c:pt idx="2">
                  <c:v>16.820303142051571</c:v>
                </c:pt>
                <c:pt idx="3">
                  <c:v>16.287621609814494</c:v>
                </c:pt>
                <c:pt idx="4">
                  <c:v>16.089481150121443</c:v>
                </c:pt>
                <c:pt idx="5">
                  <c:v>15.892873478300027</c:v>
                </c:pt>
                <c:pt idx="6">
                  <c:v>15.606987413142807</c:v>
                </c:pt>
                <c:pt idx="7">
                  <c:v>15.515843386552469</c:v>
                </c:pt>
                <c:pt idx="8">
                  <c:v>15.163540221301108</c:v>
                </c:pt>
                <c:pt idx="9">
                  <c:v>14.056552357667139</c:v>
                </c:pt>
                <c:pt idx="10">
                  <c:v>13.368480500311597</c:v>
                </c:pt>
                <c:pt idx="11">
                  <c:v>13.184460042531724</c:v>
                </c:pt>
                <c:pt idx="12">
                  <c:v>13.117746765175269</c:v>
                </c:pt>
                <c:pt idx="13">
                  <c:v>12.602517279633934</c:v>
                </c:pt>
                <c:pt idx="14">
                  <c:v>12.263632720008548</c:v>
                </c:pt>
                <c:pt idx="15">
                  <c:v>11.615173223853045</c:v>
                </c:pt>
                <c:pt idx="16">
                  <c:v>11.505165356121914</c:v>
                </c:pt>
                <c:pt idx="17">
                  <c:v>11.268230962378844</c:v>
                </c:pt>
                <c:pt idx="18">
                  <c:v>10.447160182313553</c:v>
                </c:pt>
                <c:pt idx="19">
                  <c:v>10.218978567450289</c:v>
                </c:pt>
                <c:pt idx="20">
                  <c:v>10.13706145682076</c:v>
                </c:pt>
                <c:pt idx="21">
                  <c:v>9.8776396661432315</c:v>
                </c:pt>
                <c:pt idx="22">
                  <c:v>8.9159800374405798</c:v>
                </c:pt>
                <c:pt idx="23">
                  <c:v>8.5170041531392489</c:v>
                </c:pt>
                <c:pt idx="24">
                  <c:v>7.1734323905326551</c:v>
                </c:pt>
                <c:pt idx="25">
                  <c:v>7.0263595755463548</c:v>
                </c:pt>
                <c:pt idx="26">
                  <c:v>6.8851696869467611</c:v>
                </c:pt>
                <c:pt idx="27">
                  <c:v>6.4777805409282578</c:v>
                </c:pt>
                <c:pt idx="28">
                  <c:v>4.5331918450606725</c:v>
                </c:pt>
                <c:pt idx="29">
                  <c:v>4.5107294888799903</c:v>
                </c:pt>
                <c:pt idx="30">
                  <c:v>4.052994190483088</c:v>
                </c:pt>
                <c:pt idx="31">
                  <c:v>3.9896454285269214</c:v>
                </c:pt>
                <c:pt idx="32">
                  <c:v>3.8735873415451572</c:v>
                </c:pt>
                <c:pt idx="33">
                  <c:v>3.7949525418911758</c:v>
                </c:pt>
                <c:pt idx="34">
                  <c:v>3.704301185053597</c:v>
                </c:pt>
                <c:pt idx="35">
                  <c:v>3.7008292710299875</c:v>
                </c:pt>
                <c:pt idx="36">
                  <c:v>3.3466932025877734</c:v>
                </c:pt>
                <c:pt idx="37">
                  <c:v>3.3051815465734147</c:v>
                </c:pt>
                <c:pt idx="38">
                  <c:v>3.0375532420509073</c:v>
                </c:pt>
                <c:pt idx="39">
                  <c:v>3.0146680030606636</c:v>
                </c:pt>
                <c:pt idx="40">
                  <c:v>2.8496201703202408</c:v>
                </c:pt>
                <c:pt idx="41">
                  <c:v>2.7993614763903807</c:v>
                </c:pt>
                <c:pt idx="42">
                  <c:v>2.7657487224605877</c:v>
                </c:pt>
                <c:pt idx="43">
                  <c:v>2.7587395506107031</c:v>
                </c:pt>
                <c:pt idx="44">
                  <c:v>2.6675746133256921</c:v>
                </c:pt>
                <c:pt idx="45">
                  <c:v>2.6525155388902437</c:v>
                </c:pt>
                <c:pt idx="46">
                  <c:v>2.3692492644052368</c:v>
                </c:pt>
                <c:pt idx="47">
                  <c:v>2.3541346248767652</c:v>
                </c:pt>
                <c:pt idx="48">
                  <c:v>2.3280142401665187</c:v>
                </c:pt>
                <c:pt idx="49">
                  <c:v>2.3128037263671204</c:v>
                </c:pt>
                <c:pt idx="50">
                  <c:v>2.196691593819216</c:v>
                </c:pt>
                <c:pt idx="51">
                  <c:v>2.1245393103335717</c:v>
                </c:pt>
                <c:pt idx="52">
                  <c:v>2.0857069216727999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FBD-48C4-95CF-DA905DB8E145}"/>
            </c:ext>
          </c:extLst>
        </c:ser>
        <c:ser>
          <c:idx val="1"/>
          <c:order val="1"/>
          <c:tx>
            <c:v>ADGAT DKO</c:v>
          </c:tx>
          <c:spPr>
            <a:solidFill>
              <a:srgbClr val="FF0000"/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TG_species!$W$61:$W$113</c:f>
                <c:numCache>
                  <c:formatCode>General</c:formatCode>
                  <c:ptCount val="53"/>
                  <c:pt idx="0">
                    <c:v>0.15137184302904177</c:v>
                  </c:pt>
                  <c:pt idx="1">
                    <c:v>4.9963601182527038E-2</c:v>
                  </c:pt>
                  <c:pt idx="2">
                    <c:v>5.2806230220347875E-2</c:v>
                  </c:pt>
                  <c:pt idx="3">
                    <c:v>2.6383530193875342E-2</c:v>
                  </c:pt>
                  <c:pt idx="4">
                    <c:v>3.2238110224102036E-2</c:v>
                  </c:pt>
                  <c:pt idx="5">
                    <c:v>2.9555761779355053E-2</c:v>
                  </c:pt>
                  <c:pt idx="6">
                    <c:v>0.10798252515950174</c:v>
                  </c:pt>
                  <c:pt idx="7">
                    <c:v>9.6660758619558692E-3</c:v>
                  </c:pt>
                  <c:pt idx="8">
                    <c:v>3.2392535868142835E-2</c:v>
                  </c:pt>
                  <c:pt idx="9">
                    <c:v>0.36109728288821591</c:v>
                  </c:pt>
                  <c:pt idx="10">
                    <c:v>2.9015331135706774E-2</c:v>
                  </c:pt>
                  <c:pt idx="11">
                    <c:v>4.7723992028370819E-2</c:v>
                  </c:pt>
                  <c:pt idx="12">
                    <c:v>3.4471598267316252E-2</c:v>
                  </c:pt>
                  <c:pt idx="13">
                    <c:v>1.709578775647963E-2</c:v>
                  </c:pt>
                  <c:pt idx="14">
                    <c:v>1.1679583305935281E-2</c:v>
                  </c:pt>
                  <c:pt idx="15">
                    <c:v>3.7412125878719817E-2</c:v>
                  </c:pt>
                  <c:pt idx="16">
                    <c:v>0.59053630516873978</c:v>
                  </c:pt>
                  <c:pt idx="17">
                    <c:v>8.2282539436639046E-2</c:v>
                  </c:pt>
                  <c:pt idx="18">
                    <c:v>0.1251004825749378</c:v>
                  </c:pt>
                  <c:pt idx="19">
                    <c:v>4.7781629860734462E-2</c:v>
                  </c:pt>
                  <c:pt idx="20">
                    <c:v>3.581569527626928E-2</c:v>
                  </c:pt>
                  <c:pt idx="21">
                    <c:v>1.272519058774174E-2</c:v>
                  </c:pt>
                  <c:pt idx="22">
                    <c:v>6.0698845833802362E-2</c:v>
                  </c:pt>
                  <c:pt idx="23">
                    <c:v>0.3106612536057991</c:v>
                  </c:pt>
                  <c:pt idx="24">
                    <c:v>1.6488955908929896E-2</c:v>
                  </c:pt>
                  <c:pt idx="25">
                    <c:v>1.9026164826193511E-2</c:v>
                  </c:pt>
                  <c:pt idx="26">
                    <c:v>2.674932623968471E-2</c:v>
                  </c:pt>
                  <c:pt idx="27">
                    <c:v>2.7227979782966056E-2</c:v>
                  </c:pt>
                  <c:pt idx="28">
                    <c:v>7.4368312835164001E-3</c:v>
                  </c:pt>
                  <c:pt idx="29">
                    <c:v>9.3803063831081057E-2</c:v>
                  </c:pt>
                  <c:pt idx="30">
                    <c:v>6.8681643016410381E-3</c:v>
                  </c:pt>
                  <c:pt idx="31">
                    <c:v>1.2990191491025991E-2</c:v>
                  </c:pt>
                  <c:pt idx="32">
                    <c:v>0.11161248204387375</c:v>
                  </c:pt>
                  <c:pt idx="33">
                    <c:v>7.5301568903462538E-3</c:v>
                  </c:pt>
                  <c:pt idx="34">
                    <c:v>0.16436618843046125</c:v>
                  </c:pt>
                  <c:pt idx="35">
                    <c:v>1.6524074298350261E-2</c:v>
                  </c:pt>
                  <c:pt idx="36">
                    <c:v>4.403689784997751E-2</c:v>
                  </c:pt>
                  <c:pt idx="37">
                    <c:v>5.1999043002359434E-2</c:v>
                  </c:pt>
                  <c:pt idx="38">
                    <c:v>1.8573874641560034E-3</c:v>
                  </c:pt>
                  <c:pt idx="39">
                    <c:v>1.0544937304212236E-2</c:v>
                  </c:pt>
                  <c:pt idx="40">
                    <c:v>4.0167574832481422E-3</c:v>
                  </c:pt>
                  <c:pt idx="41">
                    <c:v>1.1509660328378446E-2</c:v>
                  </c:pt>
                  <c:pt idx="42">
                    <c:v>0.18817120501370729</c:v>
                  </c:pt>
                  <c:pt idx="43">
                    <c:v>5.9494959724108801E-3</c:v>
                  </c:pt>
                  <c:pt idx="44">
                    <c:v>9.6713620730147165E-2</c:v>
                  </c:pt>
                  <c:pt idx="45">
                    <c:v>6.8775002767421179E-3</c:v>
                  </c:pt>
                  <c:pt idx="46">
                    <c:v>3.2858759732272355E-3</c:v>
                  </c:pt>
                  <c:pt idx="47">
                    <c:v>3.5590029872453688E-2</c:v>
                  </c:pt>
                  <c:pt idx="48">
                    <c:v>1.3589110420978584E-3</c:v>
                  </c:pt>
                  <c:pt idx="49">
                    <c:v>6.7667476200023655E-3</c:v>
                  </c:pt>
                  <c:pt idx="50">
                    <c:v>5.5764332151436759E-3</c:v>
                  </c:pt>
                  <c:pt idx="51">
                    <c:v>5.066678796788536E-3</c:v>
                  </c:pt>
                  <c:pt idx="52">
                    <c:v>4.3058553606622318E-3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strRef>
              <c:f>TG_species!$A$61:$A$113</c:f>
              <c:strCache>
                <c:ptCount val="53"/>
                <c:pt idx="0">
                  <c:v>TG(18:0/18:1/20:4)</c:v>
                </c:pt>
                <c:pt idx="1">
                  <c:v>TG(18:0/16:0/18:0)</c:v>
                </c:pt>
                <c:pt idx="2">
                  <c:v>TG(18:1/18:2/24:1)</c:v>
                </c:pt>
                <c:pt idx="3">
                  <c:v>TG(22:5/18:2/18:2)</c:v>
                </c:pt>
                <c:pt idx="4">
                  <c:v>TG(22:0/18:2/18:2)</c:v>
                </c:pt>
                <c:pt idx="5">
                  <c:v>TG(16:0/18:3/22:6)</c:v>
                </c:pt>
                <c:pt idx="6">
                  <c:v>TG(22:1/18:2/18:2)</c:v>
                </c:pt>
                <c:pt idx="7">
                  <c:v>TG(18:3/18:2/22:6)</c:v>
                </c:pt>
                <c:pt idx="8">
                  <c:v>TG(14:0/18:2/22:6)</c:v>
                </c:pt>
                <c:pt idx="9">
                  <c:v>TG(16:0/10:0/18:2)</c:v>
                </c:pt>
                <c:pt idx="10">
                  <c:v>TG(18:1/18:2/24:0)</c:v>
                </c:pt>
                <c:pt idx="11">
                  <c:v>TG(24:1/18:2/18:2)</c:v>
                </c:pt>
                <c:pt idx="12">
                  <c:v>TG(18:2/18:2/21:0)</c:v>
                </c:pt>
                <c:pt idx="13">
                  <c:v>TG(18:0/18:1/22:6)</c:v>
                </c:pt>
                <c:pt idx="14">
                  <c:v>TG(18:0/16:0/22:6)</c:v>
                </c:pt>
                <c:pt idx="15">
                  <c:v>TG(16:0/18:1/22:0)</c:v>
                </c:pt>
                <c:pt idx="16">
                  <c:v>TG(12:0/18:2/18:3)</c:v>
                </c:pt>
                <c:pt idx="17">
                  <c:v>TG(18:1/18:2/22:3)</c:v>
                </c:pt>
                <c:pt idx="18">
                  <c:v>TG(10:0/18:2/18:2)</c:v>
                </c:pt>
                <c:pt idx="19">
                  <c:v>TG(18:0/18:1/22:5)</c:v>
                </c:pt>
                <c:pt idx="20">
                  <c:v>TG(18:1/18:1/22:6)</c:v>
                </c:pt>
                <c:pt idx="21">
                  <c:v>TG(18:3/18:2/20:5)</c:v>
                </c:pt>
                <c:pt idx="22">
                  <c:v>TG(16:0/14:2/22:6)</c:v>
                </c:pt>
                <c:pt idx="23">
                  <c:v>TG(16:0/14:0/16:0)</c:v>
                </c:pt>
                <c:pt idx="24">
                  <c:v>TG(24:0/18:2/18:2)</c:v>
                </c:pt>
                <c:pt idx="25">
                  <c:v>TG(16:0/18:2/23:0)</c:v>
                </c:pt>
                <c:pt idx="26">
                  <c:v>TG(16:0/18:2/24:0)</c:v>
                </c:pt>
                <c:pt idx="27">
                  <c:v>TG(18:4/18:2/18:3)</c:v>
                </c:pt>
                <c:pt idx="28">
                  <c:v>TG(18:3/18:2/22:5)</c:v>
                </c:pt>
                <c:pt idx="29">
                  <c:v>TG(16:0/16:0/16:0)</c:v>
                </c:pt>
                <c:pt idx="30">
                  <c:v>TG(24:1/18:2/18:3)</c:v>
                </c:pt>
                <c:pt idx="31">
                  <c:v>TG(18:2/18:2/21:1)</c:v>
                </c:pt>
                <c:pt idx="32">
                  <c:v>TG(18:3/14:2/18:2)</c:v>
                </c:pt>
                <c:pt idx="33">
                  <c:v>TG(22:0/18:2/18:3)</c:v>
                </c:pt>
                <c:pt idx="34">
                  <c:v>TG(16:0/14:0/14:0)</c:v>
                </c:pt>
                <c:pt idx="35">
                  <c:v>TG(16:0/18:1/24:0)</c:v>
                </c:pt>
                <c:pt idx="36">
                  <c:v>TG(18:0/16:0/16:0)</c:v>
                </c:pt>
                <c:pt idx="37">
                  <c:v>TG(16:0/18:2/23:0)</c:v>
                </c:pt>
                <c:pt idx="38">
                  <c:v>TG(18:2/18:2/22:6)</c:v>
                </c:pt>
                <c:pt idx="39">
                  <c:v>TG(18:1/18:1/24:0)</c:v>
                </c:pt>
                <c:pt idx="40">
                  <c:v>TG(20:1/18:2/22:6)</c:v>
                </c:pt>
                <c:pt idx="41">
                  <c:v>TG(18:0/18:0/18:0)</c:v>
                </c:pt>
                <c:pt idx="42">
                  <c:v>TG(16:0/14:3/18:2)</c:v>
                </c:pt>
                <c:pt idx="43">
                  <c:v>TG(26:1/18:1/18:2)</c:v>
                </c:pt>
                <c:pt idx="44">
                  <c:v>TG(16:0/14:0/22:6)</c:v>
                </c:pt>
                <c:pt idx="45">
                  <c:v>TG(18:2/18:2/23:0)</c:v>
                </c:pt>
                <c:pt idx="46">
                  <c:v>TG(20:3/18:2/22:6)</c:v>
                </c:pt>
                <c:pt idx="47">
                  <c:v>TG(16:0/10:1/18:2)</c:v>
                </c:pt>
                <c:pt idx="48">
                  <c:v>TG(18:0/18:0/22:6)</c:v>
                </c:pt>
                <c:pt idx="49">
                  <c:v>TG(18:0/18:2/24:0)</c:v>
                </c:pt>
                <c:pt idx="50">
                  <c:v>TG(18:2/18:2/23:1)</c:v>
                </c:pt>
                <c:pt idx="51">
                  <c:v>TG(26:0/18:1/18:2)</c:v>
                </c:pt>
                <c:pt idx="52">
                  <c:v>TG(20:1/18:3/22:6)</c:v>
                </c:pt>
              </c:strCache>
            </c:strRef>
          </c:cat>
          <c:val>
            <c:numRef>
              <c:f>TG_species!$U$61:$U$113</c:f>
              <c:numCache>
                <c:formatCode>General</c:formatCode>
                <c:ptCount val="53"/>
                <c:pt idx="0">
                  <c:v>0.27027243651791577</c:v>
                </c:pt>
                <c:pt idx="1">
                  <c:v>0.16454220551896073</c:v>
                </c:pt>
                <c:pt idx="2">
                  <c:v>0.12298404737537821</c:v>
                </c:pt>
                <c:pt idx="3">
                  <c:v>0.15448852614696534</c:v>
                </c:pt>
                <c:pt idx="4">
                  <c:v>9.2876605680782792E-2</c:v>
                </c:pt>
                <c:pt idx="5">
                  <c:v>0.12337028618215574</c:v>
                </c:pt>
                <c:pt idx="6">
                  <c:v>0.34306853599199716</c:v>
                </c:pt>
                <c:pt idx="7">
                  <c:v>6.2219226991537133E-2</c:v>
                </c:pt>
                <c:pt idx="8">
                  <c:v>0.13412580144082956</c:v>
                </c:pt>
                <c:pt idx="9">
                  <c:v>0.82575954810396046</c:v>
                </c:pt>
                <c:pt idx="10">
                  <c:v>5.5971611422414844E-2</c:v>
                </c:pt>
                <c:pt idx="11">
                  <c:v>0.13114409764618296</c:v>
                </c:pt>
                <c:pt idx="12">
                  <c:v>8.2051863308720732E-2</c:v>
                </c:pt>
                <c:pt idx="13">
                  <c:v>7.9263161020333692E-2</c:v>
                </c:pt>
                <c:pt idx="14">
                  <c:v>7.7516267187253254E-2</c:v>
                </c:pt>
                <c:pt idx="15">
                  <c:v>8.644938638191238E-2</c:v>
                </c:pt>
                <c:pt idx="16">
                  <c:v>1.0797587481206263</c:v>
                </c:pt>
                <c:pt idx="17">
                  <c:v>0.21722877352839995</c:v>
                </c:pt>
                <c:pt idx="18">
                  <c:v>0.31429361434545777</c:v>
                </c:pt>
                <c:pt idx="19">
                  <c:v>0.17516344147986804</c:v>
                </c:pt>
                <c:pt idx="20">
                  <c:v>0.19693747095721204</c:v>
                </c:pt>
                <c:pt idx="21">
                  <c:v>3.9023304784278144E-2</c:v>
                </c:pt>
                <c:pt idx="22">
                  <c:v>0.15951719901135347</c:v>
                </c:pt>
                <c:pt idx="23">
                  <c:v>1.2783866729280633</c:v>
                </c:pt>
                <c:pt idx="24">
                  <c:v>4.942619598213193E-2</c:v>
                </c:pt>
                <c:pt idx="25">
                  <c:v>4.401714333205544E-2</c:v>
                </c:pt>
                <c:pt idx="26">
                  <c:v>7.2235702875844868E-2</c:v>
                </c:pt>
                <c:pt idx="27">
                  <c:v>7.0189293010105167E-2</c:v>
                </c:pt>
                <c:pt idx="28">
                  <c:v>2.6276549557380291E-2</c:v>
                </c:pt>
                <c:pt idx="29">
                  <c:v>0.17464011983061839</c:v>
                </c:pt>
                <c:pt idx="30">
                  <c:v>3.4195217994129515E-2</c:v>
                </c:pt>
                <c:pt idx="31">
                  <c:v>2.7773454135763539E-2</c:v>
                </c:pt>
                <c:pt idx="32">
                  <c:v>0.27131446573494561</c:v>
                </c:pt>
                <c:pt idx="33">
                  <c:v>3.6215261964361964E-2</c:v>
                </c:pt>
                <c:pt idx="34">
                  <c:v>0.43339368271496315</c:v>
                </c:pt>
                <c:pt idx="35">
                  <c:v>4.1305281438462557E-2</c:v>
                </c:pt>
                <c:pt idx="36">
                  <c:v>6.7878206188131784E-2</c:v>
                </c:pt>
                <c:pt idx="37">
                  <c:v>9.3816205487042365E-2</c:v>
                </c:pt>
                <c:pt idx="38">
                  <c:v>1.1745090809062586E-2</c:v>
                </c:pt>
                <c:pt idx="39">
                  <c:v>2.5154672645207498E-2</c:v>
                </c:pt>
                <c:pt idx="40">
                  <c:v>2.157585408676407E-2</c:v>
                </c:pt>
                <c:pt idx="41">
                  <c:v>4.2224796917786973E-2</c:v>
                </c:pt>
                <c:pt idx="42">
                  <c:v>0.39287686216906365</c:v>
                </c:pt>
                <c:pt idx="43">
                  <c:v>1.4386172422208847E-2</c:v>
                </c:pt>
                <c:pt idx="44">
                  <c:v>0.22978964776451255</c:v>
                </c:pt>
                <c:pt idx="45">
                  <c:v>1.7717443537742537E-2</c:v>
                </c:pt>
                <c:pt idx="46">
                  <c:v>1.5033230694316609E-2</c:v>
                </c:pt>
                <c:pt idx="47">
                  <c:v>7.1669843857237639E-2</c:v>
                </c:pt>
                <c:pt idx="48">
                  <c:v>6.8634891586886121E-3</c:v>
                </c:pt>
                <c:pt idx="49">
                  <c:v>2.5937644583145663E-2</c:v>
                </c:pt>
                <c:pt idx="50">
                  <c:v>1.6790860513659855E-2</c:v>
                </c:pt>
                <c:pt idx="51">
                  <c:v>1.5076216912609342E-2</c:v>
                </c:pt>
                <c:pt idx="52">
                  <c:v>2.3166680843631691E-2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FBD-48C4-95CF-DA905DB8E1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-10"/>
        <c:axId val="522402784"/>
        <c:axId val="522407704"/>
      </c:barChart>
      <c:catAx>
        <c:axId val="5224027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22407704"/>
        <c:crosses val="autoZero"/>
        <c:auto val="1"/>
        <c:lblAlgn val="ctr"/>
        <c:lblOffset val="0"/>
        <c:noMultiLvlLbl val="0"/>
      </c:catAx>
      <c:valAx>
        <c:axId val="522407704"/>
        <c:scaling>
          <c:orientation val="minMax"/>
          <c:max val="3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200"/>
                  <a:t>μmol TG/</a:t>
                </a:r>
                <a:r>
                  <a:rPr lang="el-GR" sz="1200"/>
                  <a:t>μ</a:t>
                </a:r>
                <a:r>
                  <a:rPr lang="en-US" sz="1200"/>
                  <a:t>g protein</a:t>
                </a:r>
              </a:p>
            </c:rich>
          </c:tx>
          <c:layout>
            <c:manualLayout>
              <c:xMode val="edge"/>
              <c:yMode val="edge"/>
              <c:x val="1.5608459224146108E-2"/>
              <c:y val="0.3675745309021313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1905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22402784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6379291115522741"/>
          <c:y val="0.19689819374231746"/>
          <c:w val="0.15562792611263535"/>
          <c:h val="0.1004014761940508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000" b="1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D1D2 flox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DAG!$U$4:$U$38</c:f>
                <c:numCache>
                  <c:formatCode>General</c:formatCode>
                  <c:ptCount val="35"/>
                  <c:pt idx="0">
                    <c:v>1.5979667254250558E-2</c:v>
                  </c:pt>
                  <c:pt idx="1">
                    <c:v>0.1380519208174168</c:v>
                  </c:pt>
                  <c:pt idx="2">
                    <c:v>0.24989736536646628</c:v>
                  </c:pt>
                  <c:pt idx="3">
                    <c:v>1.0468513588017594</c:v>
                  </c:pt>
                  <c:pt idx="4">
                    <c:v>2.8901698727032263</c:v>
                  </c:pt>
                  <c:pt idx="5">
                    <c:v>0.16523406968516297</c:v>
                  </c:pt>
                  <c:pt idx="6">
                    <c:v>2.5551334722756898E-2</c:v>
                  </c:pt>
                  <c:pt idx="7">
                    <c:v>2.9874685900623674E-2</c:v>
                  </c:pt>
                  <c:pt idx="8">
                    <c:v>5.3212501738908576E-2</c:v>
                  </c:pt>
                  <c:pt idx="9">
                    <c:v>1.9304059395488554E-2</c:v>
                  </c:pt>
                  <c:pt idx="10">
                    <c:v>0.37574763025874919</c:v>
                  </c:pt>
                  <c:pt idx="11">
                    <c:v>0.91149910358626651</c:v>
                  </c:pt>
                  <c:pt idx="12">
                    <c:v>6.6018031275099517E-2</c:v>
                  </c:pt>
                  <c:pt idx="13">
                    <c:v>2.6021535669399781E-2</c:v>
                  </c:pt>
                  <c:pt idx="14">
                    <c:v>2.8298746631749427E-2</c:v>
                  </c:pt>
                  <c:pt idx="15">
                    <c:v>0.12796592549207428</c:v>
                  </c:pt>
                  <c:pt idx="16">
                    <c:v>0.61489500964217569</c:v>
                  </c:pt>
                  <c:pt idx="17">
                    <c:v>0.32689607958602246</c:v>
                  </c:pt>
                  <c:pt idx="18">
                    <c:v>0.90855612512811634</c:v>
                  </c:pt>
                  <c:pt idx="19">
                    <c:v>3.2162287476090974</c:v>
                  </c:pt>
                  <c:pt idx="20">
                    <c:v>9.1993208691062093E-3</c:v>
                  </c:pt>
                  <c:pt idx="21">
                    <c:v>1.7609934104019183E-2</c:v>
                  </c:pt>
                  <c:pt idx="22">
                    <c:v>1.6771948018802857E-2</c:v>
                  </c:pt>
                  <c:pt idx="23">
                    <c:v>1.8566464850283271</c:v>
                  </c:pt>
                  <c:pt idx="24">
                    <c:v>1.3815167903252313E-2</c:v>
                  </c:pt>
                  <c:pt idx="25">
                    <c:v>0.2755874746066424</c:v>
                  </c:pt>
                  <c:pt idx="26">
                    <c:v>4.9322129016777959E-3</c:v>
                  </c:pt>
                  <c:pt idx="27">
                    <c:v>9.4429899725793822E-3</c:v>
                  </c:pt>
                  <c:pt idx="28">
                    <c:v>1.6497710207680157E-2</c:v>
                  </c:pt>
                  <c:pt idx="29">
                    <c:v>4.4104155410796868E-2</c:v>
                  </c:pt>
                  <c:pt idx="30">
                    <c:v>0.11057930290762606</c:v>
                  </c:pt>
                  <c:pt idx="31">
                    <c:v>2.7082451743524576E-2</c:v>
                  </c:pt>
                  <c:pt idx="32">
                    <c:v>2.0162258376814648E-2</c:v>
                  </c:pt>
                  <c:pt idx="33">
                    <c:v>1.4080262908791739E-2</c:v>
                  </c:pt>
                  <c:pt idx="34">
                    <c:v>1.0635419065686658E-2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12700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strRef>
              <c:f>DAG!$A$4:$A$38</c:f>
              <c:strCache>
                <c:ptCount val="35"/>
                <c:pt idx="0">
                  <c:v>DG(16:0/14:0)</c:v>
                </c:pt>
                <c:pt idx="1">
                  <c:v>DG(16:0/16:0)</c:v>
                </c:pt>
                <c:pt idx="2">
                  <c:v>DG(16:0/16:1)</c:v>
                </c:pt>
                <c:pt idx="3">
                  <c:v>DG(16:0/18:1)</c:v>
                </c:pt>
                <c:pt idx="4">
                  <c:v>DG(16:0/18:2)</c:v>
                </c:pt>
                <c:pt idx="5">
                  <c:v>DG(16:0/18:3)</c:v>
                </c:pt>
                <c:pt idx="6">
                  <c:v>DG(16:0/20:4)</c:v>
                </c:pt>
                <c:pt idx="7">
                  <c:v>DG(16:0/22:5)</c:v>
                </c:pt>
                <c:pt idx="8">
                  <c:v>DG(16:0/22:6)</c:v>
                </c:pt>
                <c:pt idx="9">
                  <c:v>DG(16:1/14:0)</c:v>
                </c:pt>
                <c:pt idx="10">
                  <c:v>DG(16:1/18:1)</c:v>
                </c:pt>
                <c:pt idx="11">
                  <c:v>DG(16:1/18:2)</c:v>
                </c:pt>
                <c:pt idx="12">
                  <c:v>DG(16:1/18:3)</c:v>
                </c:pt>
                <c:pt idx="13">
                  <c:v>DG(18:0/16:0)</c:v>
                </c:pt>
                <c:pt idx="14">
                  <c:v>DG(18:0/18:0)</c:v>
                </c:pt>
                <c:pt idx="15">
                  <c:v>DG(18:0/18:1)</c:v>
                </c:pt>
                <c:pt idx="16">
                  <c:v>DG(18:0/18:2)</c:v>
                </c:pt>
                <c:pt idx="17">
                  <c:v>DG(18:0/18:2)</c:v>
                </c:pt>
                <c:pt idx="18">
                  <c:v>DG(18:1/18:1)</c:v>
                </c:pt>
                <c:pt idx="19">
                  <c:v>DG(18:1/18:2)</c:v>
                </c:pt>
                <c:pt idx="20">
                  <c:v>DG(18:1/22:5)</c:v>
                </c:pt>
                <c:pt idx="21">
                  <c:v>DG(18:1/22:6)</c:v>
                </c:pt>
                <c:pt idx="22">
                  <c:v>DG(18:2/14:1)</c:v>
                </c:pt>
                <c:pt idx="23">
                  <c:v>DG(18:2/18:2)</c:v>
                </c:pt>
                <c:pt idx="24">
                  <c:v>DG(18:2/20:4)</c:v>
                </c:pt>
                <c:pt idx="25">
                  <c:v>DG(18:3/18:2)</c:v>
                </c:pt>
                <c:pt idx="26">
                  <c:v>DG(18:3/18:3)</c:v>
                </c:pt>
                <c:pt idx="27">
                  <c:v>DG(19:1/18:2)</c:v>
                </c:pt>
                <c:pt idx="28">
                  <c:v>DG(20:0/18:2)</c:v>
                </c:pt>
                <c:pt idx="29">
                  <c:v>DG(20:1/18:1)</c:v>
                </c:pt>
                <c:pt idx="30">
                  <c:v>DG(20:1/18:2)</c:v>
                </c:pt>
                <c:pt idx="31">
                  <c:v>DG(20:2/18:2)</c:v>
                </c:pt>
                <c:pt idx="32">
                  <c:v>DG(20:3/18:2)</c:v>
                </c:pt>
                <c:pt idx="33">
                  <c:v>DG(20:5/18:2)</c:v>
                </c:pt>
                <c:pt idx="34">
                  <c:v>DG(22:1/18:2)</c:v>
                </c:pt>
              </c:strCache>
            </c:strRef>
          </c:cat>
          <c:val>
            <c:numRef>
              <c:f>DAG!$S$4:$S$38</c:f>
              <c:numCache>
                <c:formatCode>General</c:formatCode>
                <c:ptCount val="35"/>
                <c:pt idx="0">
                  <c:v>7.2483108538125368E-2</c:v>
                </c:pt>
                <c:pt idx="1">
                  <c:v>0.59738838219829393</c:v>
                </c:pt>
                <c:pt idx="2">
                  <c:v>0.53990724857983896</c:v>
                </c:pt>
                <c:pt idx="3">
                  <c:v>3.6867825185429162</c:v>
                </c:pt>
                <c:pt idx="4">
                  <c:v>14.011083644714883</c:v>
                </c:pt>
                <c:pt idx="5">
                  <c:v>0.6146665764826027</c:v>
                </c:pt>
                <c:pt idx="6">
                  <c:v>7.3901331265495529E-2</c:v>
                </c:pt>
                <c:pt idx="7">
                  <c:v>0.1423177766294047</c:v>
                </c:pt>
                <c:pt idx="8">
                  <c:v>0.26030112452328114</c:v>
                </c:pt>
                <c:pt idx="9">
                  <c:v>3.7236198282889488E-2</c:v>
                </c:pt>
                <c:pt idx="10">
                  <c:v>0.70616849226295275</c:v>
                </c:pt>
                <c:pt idx="11">
                  <c:v>1.9282300604379821</c:v>
                </c:pt>
                <c:pt idx="12">
                  <c:v>0.19813701792099006</c:v>
                </c:pt>
                <c:pt idx="13">
                  <c:v>0.13491032781304357</c:v>
                </c:pt>
                <c:pt idx="14">
                  <c:v>0.13729535337758772</c:v>
                </c:pt>
                <c:pt idx="15">
                  <c:v>0.48829253213023271</c:v>
                </c:pt>
                <c:pt idx="16">
                  <c:v>2.4490062097699457</c:v>
                </c:pt>
                <c:pt idx="17">
                  <c:v>1.5404325362676556</c:v>
                </c:pt>
                <c:pt idx="18">
                  <c:v>3.308378868493441</c:v>
                </c:pt>
                <c:pt idx="19">
                  <c:v>14.716189551869245</c:v>
                </c:pt>
                <c:pt idx="20">
                  <c:v>3.594663111479289E-2</c:v>
                </c:pt>
                <c:pt idx="21">
                  <c:v>9.9487308411928738E-2</c:v>
                </c:pt>
                <c:pt idx="22">
                  <c:v>3.4169764866347485E-2</c:v>
                </c:pt>
                <c:pt idx="23">
                  <c:v>9.1862902167455704</c:v>
                </c:pt>
                <c:pt idx="24">
                  <c:v>7.3506472488248389E-2</c:v>
                </c:pt>
                <c:pt idx="25">
                  <c:v>1.05159828159838</c:v>
                </c:pt>
                <c:pt idx="26">
                  <c:v>1.9783606247455784E-2</c:v>
                </c:pt>
                <c:pt idx="27">
                  <c:v>4.9861059817630261E-2</c:v>
                </c:pt>
                <c:pt idx="28">
                  <c:v>6.2122705101641203E-2</c:v>
                </c:pt>
                <c:pt idx="29">
                  <c:v>0.19273961726643146</c:v>
                </c:pt>
                <c:pt idx="30">
                  <c:v>0.58726958006963237</c:v>
                </c:pt>
                <c:pt idx="31">
                  <c:v>0.15451503465914673</c:v>
                </c:pt>
                <c:pt idx="32">
                  <c:v>9.0203369084970675E-2</c:v>
                </c:pt>
                <c:pt idx="33">
                  <c:v>4.0027253332460801E-2</c:v>
                </c:pt>
                <c:pt idx="34">
                  <c:v>3.9592989228212888E-2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48B-450F-81D6-8AD8C204C464}"/>
            </c:ext>
          </c:extLst>
        </c:ser>
        <c:ser>
          <c:idx val="1"/>
          <c:order val="1"/>
          <c:tx>
            <c:v>ADGAT DKO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DAG!$V$4:$V$38</c:f>
                <c:numCache>
                  <c:formatCode>General</c:formatCode>
                  <c:ptCount val="35"/>
                  <c:pt idx="0">
                    <c:v>3.2758354035956644E-2</c:v>
                  </c:pt>
                  <c:pt idx="1">
                    <c:v>0.71891689612590948</c:v>
                  </c:pt>
                  <c:pt idx="2">
                    <c:v>0.73357218399009994</c:v>
                  </c:pt>
                  <c:pt idx="3">
                    <c:v>4.3230905152181505</c:v>
                  </c:pt>
                  <c:pt idx="4">
                    <c:v>9.6460292032666413</c:v>
                  </c:pt>
                  <c:pt idx="5">
                    <c:v>0.44940291070485944</c:v>
                  </c:pt>
                  <c:pt idx="6">
                    <c:v>6.2844730158868795E-2</c:v>
                  </c:pt>
                  <c:pt idx="7">
                    <c:v>0.13148285655880529</c:v>
                  </c:pt>
                  <c:pt idx="8">
                    <c:v>0.2589539142588354</c:v>
                  </c:pt>
                  <c:pt idx="9">
                    <c:v>2.2521745060499497E-2</c:v>
                  </c:pt>
                  <c:pt idx="10">
                    <c:v>0.82427577059848811</c:v>
                  </c:pt>
                  <c:pt idx="11">
                    <c:v>1.2772123588976336</c:v>
                  </c:pt>
                  <c:pt idx="12">
                    <c:v>0.3342191310209201</c:v>
                  </c:pt>
                  <c:pt idx="13">
                    <c:v>2.3888210272745614E-2</c:v>
                  </c:pt>
                  <c:pt idx="14">
                    <c:v>9.1961789481746162E-3</c:v>
                  </c:pt>
                  <c:pt idx="15">
                    <c:v>0.28218025666442248</c:v>
                  </c:pt>
                  <c:pt idx="16">
                    <c:v>1.0455989635178957</c:v>
                  </c:pt>
                  <c:pt idx="17">
                    <c:v>0.42191107544462692</c:v>
                  </c:pt>
                  <c:pt idx="18">
                    <c:v>6.002293381580933</c:v>
                  </c:pt>
                  <c:pt idx="19">
                    <c:v>3.0196205353690027</c:v>
                  </c:pt>
                  <c:pt idx="20">
                    <c:v>1.9853443637441175E-2</c:v>
                  </c:pt>
                  <c:pt idx="21">
                    <c:v>4.5415904674746058E-2</c:v>
                  </c:pt>
                  <c:pt idx="22">
                    <c:v>2.0715784281856376E-2</c:v>
                  </c:pt>
                  <c:pt idx="23">
                    <c:v>2.1950576227087306</c:v>
                  </c:pt>
                  <c:pt idx="24">
                    <c:v>1.1423231856813097E-2</c:v>
                  </c:pt>
                  <c:pt idx="25">
                    <c:v>0.16200939352861879</c:v>
                  </c:pt>
                  <c:pt idx="26">
                    <c:v>1.8022739212432371E-3</c:v>
                  </c:pt>
                  <c:pt idx="27">
                    <c:v>8.2364165228392596E-3</c:v>
                  </c:pt>
                  <c:pt idx="28">
                    <c:v>9.9128654343378191E-3</c:v>
                  </c:pt>
                  <c:pt idx="29">
                    <c:v>5.9037756608371232E-2</c:v>
                  </c:pt>
                  <c:pt idx="30">
                    <c:v>7.3280428266349895E-2</c:v>
                  </c:pt>
                  <c:pt idx="31">
                    <c:v>3.5660160497097214E-2</c:v>
                  </c:pt>
                  <c:pt idx="32">
                    <c:v>2.3431814244877929E-2</c:v>
                  </c:pt>
                  <c:pt idx="33">
                    <c:v>4.4454189438964311E-3</c:v>
                  </c:pt>
                  <c:pt idx="34">
                    <c:v>8.69548988524531E-3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DAG!$T$4:$T$38</c:f>
              <c:numCache>
                <c:formatCode>General</c:formatCode>
                <c:ptCount val="35"/>
                <c:pt idx="0">
                  <c:v>2.740547125602897E-2</c:v>
                </c:pt>
                <c:pt idx="1">
                  <c:v>0.43754534284338215</c:v>
                </c:pt>
                <c:pt idx="2">
                  <c:v>0.43740338761595926</c:v>
                </c:pt>
                <c:pt idx="3">
                  <c:v>3.1557626222270065</c:v>
                </c:pt>
                <c:pt idx="4">
                  <c:v>8.7664218753169312</c:v>
                </c:pt>
                <c:pt idx="5">
                  <c:v>0.31172423268208471</c:v>
                </c:pt>
                <c:pt idx="6">
                  <c:v>6.7171434512598147E-2</c:v>
                </c:pt>
                <c:pt idx="7">
                  <c:v>7.3688653118492195E-2</c:v>
                </c:pt>
                <c:pt idx="8">
                  <c:v>0.14980477180423013</c:v>
                </c:pt>
                <c:pt idx="9">
                  <c:v>1.6632144562406297E-2</c:v>
                </c:pt>
                <c:pt idx="10">
                  <c:v>0.42566758360449075</c:v>
                </c:pt>
                <c:pt idx="11">
                  <c:v>1.2248420508523856</c:v>
                </c:pt>
                <c:pt idx="12">
                  <c:v>0.31466021908449443</c:v>
                </c:pt>
                <c:pt idx="13">
                  <c:v>2.8432838305070995E-2</c:v>
                </c:pt>
                <c:pt idx="14">
                  <c:v>8.2825057841301841E-2</c:v>
                </c:pt>
                <c:pt idx="15">
                  <c:v>0.18388189815612482</c:v>
                </c:pt>
                <c:pt idx="16">
                  <c:v>0.97609338876132679</c:v>
                </c:pt>
                <c:pt idx="17">
                  <c:v>0.49027244101007911</c:v>
                </c:pt>
                <c:pt idx="18">
                  <c:v>3.0829649543954778</c:v>
                </c:pt>
                <c:pt idx="19">
                  <c:v>2.8539746465605207</c:v>
                </c:pt>
                <c:pt idx="20">
                  <c:v>9.4051251181950617E-3</c:v>
                </c:pt>
                <c:pt idx="21">
                  <c:v>2.6122950891493794E-2</c:v>
                </c:pt>
                <c:pt idx="22">
                  <c:v>1.4670590081010392E-2</c:v>
                </c:pt>
                <c:pt idx="23">
                  <c:v>2.350315073017287</c:v>
                </c:pt>
                <c:pt idx="24">
                  <c:v>1.4576257906847119E-2</c:v>
                </c:pt>
                <c:pt idx="25">
                  <c:v>0.1720882317357601</c:v>
                </c:pt>
                <c:pt idx="26">
                  <c:v>1.4916660688813743E-3</c:v>
                </c:pt>
                <c:pt idx="27">
                  <c:v>5.6030484011864168E-3</c:v>
                </c:pt>
                <c:pt idx="28">
                  <c:v>6.0335439637922757E-3</c:v>
                </c:pt>
                <c:pt idx="29">
                  <c:v>3.3178743344359336E-2</c:v>
                </c:pt>
                <c:pt idx="30">
                  <c:v>5.8870093303037947E-2</c:v>
                </c:pt>
                <c:pt idx="31">
                  <c:v>2.5177724691492154E-2</c:v>
                </c:pt>
                <c:pt idx="32">
                  <c:v>1.685081107632392E-2</c:v>
                </c:pt>
                <c:pt idx="33">
                  <c:v>3.2199277764254422E-3</c:v>
                </c:pt>
                <c:pt idx="34">
                  <c:v>5.3779441505670067E-3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48B-450F-81D6-8AD8C204C4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76289344"/>
        <c:axId val="262890688"/>
      </c:barChart>
      <c:catAx>
        <c:axId val="3762893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2890688"/>
        <c:crosses val="autoZero"/>
        <c:auto val="1"/>
        <c:lblAlgn val="ctr"/>
        <c:lblOffset val="100"/>
        <c:noMultiLvlLbl val="0"/>
      </c:catAx>
      <c:valAx>
        <c:axId val="2628906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62893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b="1"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320" b="1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/>
              <a:t>DAG</a:t>
            </a:r>
          </a:p>
        </c:rich>
      </c:tx>
      <c:layout>
        <c:manualLayout>
          <c:xMode val="edge"/>
          <c:yMode val="edge"/>
          <c:x val="0.68525184455695864"/>
          <c:y val="5.633802816901408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20" b="1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44517921425829676"/>
          <c:y val="0.16582159624413145"/>
          <c:w val="0.4839675080140674"/>
          <c:h val="0.65539906103286383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00B0F0"/>
            </a:solidFill>
            <a:ln w="19050">
              <a:solidFill>
                <a:schemeClr val="tx1"/>
              </a:solidFill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FF0000"/>
              </a:solidFill>
              <a:ln w="19050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5CA6-4F7B-9BBC-3DBC7B23AABE}"/>
              </c:ext>
            </c:extLst>
          </c:dPt>
          <c:errBars>
            <c:errBarType val="plus"/>
            <c:errValType val="cust"/>
            <c:noEndCap val="0"/>
            <c:plus>
              <c:numRef>
                <c:f>DAG!$U$40:$V$40</c:f>
                <c:numCache>
                  <c:formatCode>General</c:formatCode>
                  <c:ptCount val="2"/>
                  <c:pt idx="0">
                    <c:v>12.010932402514886</c:v>
                  </c:pt>
                  <c:pt idx="1">
                    <c:v>22.372961052989819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19050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DAG!$S$40:$T$40</c:f>
              <c:numCache>
                <c:formatCode>General</c:formatCode>
                <c:ptCount val="2"/>
                <c:pt idx="0">
                  <c:v>57.360222750133651</c:v>
                </c:pt>
                <c:pt idx="1">
                  <c:v>24.003136853023996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(#REF!,#REF!)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5CA6-4F7B-9BBC-3DBC7B23AA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7576400"/>
        <c:axId val="37582304"/>
      </c:barChart>
      <c:catAx>
        <c:axId val="375764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7582304"/>
        <c:crosses val="autoZero"/>
        <c:auto val="1"/>
        <c:lblAlgn val="ctr"/>
        <c:lblOffset val="100"/>
        <c:noMultiLvlLbl val="0"/>
      </c:catAx>
      <c:valAx>
        <c:axId val="3758230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200" b="1" i="0" baseline="0">
                    <a:effectLst/>
                  </a:rPr>
                  <a:t>μmol /</a:t>
                </a:r>
                <a:r>
                  <a:rPr lang="el-GR" sz="1200" b="1" i="0" baseline="0">
                    <a:effectLst/>
                  </a:rPr>
                  <a:t>μ</a:t>
                </a:r>
                <a:r>
                  <a:rPr lang="en-US" sz="1200" b="1" i="0" baseline="0">
                    <a:effectLst/>
                  </a:rPr>
                  <a:t>g protein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0.17010931621841707"/>
              <c:y val="0.2681335255628257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 marL="0" marR="0" lvl="0" indent="0" algn="ctr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200" b="1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1905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7576400"/>
        <c:crosses val="autoZero"/>
        <c:crossBetween val="between"/>
        <c:majorUnit val="2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 b="1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320" b="1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/>
              <a:t>MADAG</a:t>
            </a:r>
          </a:p>
        </c:rich>
      </c:tx>
      <c:layout>
        <c:manualLayout>
          <c:xMode val="edge"/>
          <c:yMode val="edge"/>
          <c:x val="0.49032425634295712"/>
          <c:y val="3.755868544600939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20" b="1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00B0F0"/>
            </a:solidFill>
            <a:ln w="19050">
              <a:solidFill>
                <a:schemeClr val="tx1"/>
              </a:solidFill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FF0000"/>
              </a:solidFill>
              <a:ln w="19050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1424-46BC-BC92-B5DD8B13DD25}"/>
              </c:ext>
            </c:extLst>
          </c:dPt>
          <c:errBars>
            <c:errBarType val="plus"/>
            <c:errValType val="cust"/>
            <c:noEndCap val="0"/>
            <c:plus>
              <c:numRef>
                <c:f>MADAG!$V$16:$W$16</c:f>
                <c:numCache>
                  <c:formatCode>General</c:formatCode>
                  <c:ptCount val="2"/>
                  <c:pt idx="0">
                    <c:v>3.134273961520412</c:v>
                  </c:pt>
                  <c:pt idx="1">
                    <c:v>0.25588144008907965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19050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(MADAG!$T$16,MADAG!$U$16)</c:f>
              <c:numCache>
                <c:formatCode>General</c:formatCode>
                <c:ptCount val="2"/>
                <c:pt idx="0">
                  <c:v>13.610075206548153</c:v>
                </c:pt>
                <c:pt idx="1">
                  <c:v>0.25105592650945552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(#REF!,#REF!)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1424-46BC-BC92-B5DD8B13DD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37576400"/>
        <c:axId val="37582304"/>
      </c:barChart>
      <c:catAx>
        <c:axId val="375764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7582304"/>
        <c:crosses val="autoZero"/>
        <c:auto val="1"/>
        <c:lblAlgn val="ctr"/>
        <c:lblOffset val="100"/>
        <c:noMultiLvlLbl val="0"/>
      </c:catAx>
      <c:valAx>
        <c:axId val="3758230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200" b="1" i="0" baseline="0">
                    <a:effectLst/>
                  </a:rPr>
                  <a:t>μmol /</a:t>
                </a:r>
                <a:r>
                  <a:rPr lang="el-GR" sz="1200" b="1" i="0" baseline="0">
                    <a:effectLst/>
                  </a:rPr>
                  <a:t>μ</a:t>
                </a:r>
                <a:r>
                  <a:rPr lang="en-US" sz="1200" b="1" i="0" baseline="0">
                    <a:effectLst/>
                  </a:rPr>
                  <a:t>g protein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5.5555555555555552E-2"/>
              <c:y val="0.2587438542013234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 marL="0" marR="0" lvl="0" indent="0" algn="ctr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200" b="1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1905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7576400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 b="1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133349</xdr:colOff>
      <xdr:row>1</xdr:row>
      <xdr:rowOff>28573</xdr:rowOff>
    </xdr:from>
    <xdr:to>
      <xdr:col>42</xdr:col>
      <xdr:colOff>295275</xdr:colOff>
      <xdr:row>30</xdr:row>
      <xdr:rowOff>142875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76199</xdr:colOff>
      <xdr:row>32</xdr:row>
      <xdr:rowOff>123825</xdr:rowOff>
    </xdr:from>
    <xdr:to>
      <xdr:col>43</xdr:col>
      <xdr:colOff>142874</xdr:colOff>
      <xdr:row>62</xdr:row>
      <xdr:rowOff>47627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7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57150</xdr:colOff>
      <xdr:row>63</xdr:row>
      <xdr:rowOff>19050</xdr:rowOff>
    </xdr:from>
    <xdr:to>
      <xdr:col>46</xdr:col>
      <xdr:colOff>552450</xdr:colOff>
      <xdr:row>87</xdr:row>
      <xdr:rowOff>171449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7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161924</xdr:colOff>
      <xdr:row>1</xdr:row>
      <xdr:rowOff>123825</xdr:rowOff>
    </xdr:from>
    <xdr:to>
      <xdr:col>51</xdr:col>
      <xdr:colOff>523875</xdr:colOff>
      <xdr:row>19</xdr:row>
      <xdr:rowOff>152400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41</xdr:row>
      <xdr:rowOff>0</xdr:rowOff>
    </xdr:from>
    <xdr:to>
      <xdr:col>16</xdr:col>
      <xdr:colOff>400055</xdr:colOff>
      <xdr:row>55</xdr:row>
      <xdr:rowOff>38100</xdr:rowOff>
    </xdr:to>
    <xdr:grpSp>
      <xdr:nvGrpSpPr>
        <xdr:cNvPr id="3" name="Group 2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GrpSpPr/>
      </xdr:nvGrpSpPr>
      <xdr:grpSpPr>
        <a:xfrm>
          <a:off x="8884920" y="7505700"/>
          <a:ext cx="2228855" cy="2598420"/>
          <a:chOff x="16662952" y="5962650"/>
          <a:chExt cx="1841228" cy="2705100"/>
        </a:xfrm>
      </xdr:grpSpPr>
      <xdr:graphicFrame macro="">
        <xdr:nvGraphicFramePr>
          <xdr:cNvPr id="4" name="Chart 3">
            <a:extLst>
              <a:ext uri="{FF2B5EF4-FFF2-40B4-BE49-F238E27FC236}">
                <a16:creationId xmlns:a16="http://schemas.microsoft.com/office/drawing/2014/main" id="{00000000-0008-0000-0800-000004000000}"/>
              </a:ext>
            </a:extLst>
          </xdr:cNvPr>
          <xdr:cNvGraphicFramePr/>
        </xdr:nvGraphicFramePr>
        <xdr:xfrm>
          <a:off x="16662952" y="5962650"/>
          <a:ext cx="1841228" cy="27051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sp macro="" textlink="">
        <xdr:nvSpPr>
          <xdr:cNvPr id="5" name="TextBox 4">
            <a:extLst>
              <a:ext uri="{FF2B5EF4-FFF2-40B4-BE49-F238E27FC236}">
                <a16:creationId xmlns:a16="http://schemas.microsoft.com/office/drawing/2014/main" id="{00000000-0008-0000-0800-000005000000}"/>
              </a:ext>
            </a:extLst>
          </xdr:cNvPr>
          <xdr:cNvSpPr txBox="1"/>
        </xdr:nvSpPr>
        <xdr:spPr>
          <a:xfrm>
            <a:off x="17996678" y="6924675"/>
            <a:ext cx="300333" cy="311496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en-US" sz="1400" b="1">
                <a:solidFill>
                  <a:schemeClr val="tx1"/>
                </a:solidFill>
              </a:rPr>
              <a:t>**</a:t>
            </a:r>
          </a:p>
        </xdr:txBody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38101</xdr:colOff>
      <xdr:row>18</xdr:row>
      <xdr:rowOff>171450</xdr:rowOff>
    </xdr:from>
    <xdr:to>
      <xdr:col>12</xdr:col>
      <xdr:colOff>38101</xdr:colOff>
      <xdr:row>33</xdr:row>
      <xdr:rowOff>19050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00000000-0008-0000-0900-00000B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X195"/>
  <sheetViews>
    <sheetView tabSelected="1" workbookViewId="0">
      <selection activeCell="K1" sqref="C1:R1"/>
    </sheetView>
  </sheetViews>
  <sheetFormatPr defaultRowHeight="14.4" x14ac:dyDescent="0.3"/>
  <cols>
    <col min="1" max="1" width="22.88671875" customWidth="1"/>
    <col min="15" max="15" width="11" bestFit="1" customWidth="1"/>
    <col min="19" max="19" width="12.5546875" customWidth="1"/>
    <col min="20" max="21" width="15.109375" customWidth="1"/>
    <col min="22" max="22" width="10.5546875" customWidth="1"/>
    <col min="23" max="23" width="13.88671875" customWidth="1"/>
    <col min="24" max="24" width="15.44140625" customWidth="1"/>
  </cols>
  <sheetData>
    <row r="1" spans="1:24" ht="16.2" thickBot="1" x14ac:dyDescent="0.35">
      <c r="A1" s="2" t="s">
        <v>198</v>
      </c>
      <c r="C1" s="10" t="s">
        <v>200</v>
      </c>
      <c r="D1" s="11"/>
      <c r="E1" s="11"/>
      <c r="F1" s="11"/>
      <c r="G1" s="11"/>
      <c r="H1" s="11"/>
      <c r="I1" s="11"/>
      <c r="J1" s="12"/>
      <c r="K1" s="10" t="s">
        <v>201</v>
      </c>
      <c r="L1" s="11"/>
      <c r="M1" s="11"/>
      <c r="N1" s="11"/>
      <c r="O1" s="11"/>
      <c r="P1" s="11"/>
      <c r="Q1" s="11"/>
      <c r="R1" s="12"/>
      <c r="S1" s="9" t="s">
        <v>202</v>
      </c>
      <c r="T1" s="9"/>
      <c r="U1" s="3"/>
      <c r="V1" s="9" t="s">
        <v>203</v>
      </c>
      <c r="W1" s="9"/>
    </row>
    <row r="2" spans="1:24" x14ac:dyDescent="0.3">
      <c r="C2" s="4" t="s">
        <v>174</v>
      </c>
      <c r="D2" s="4" t="s">
        <v>175</v>
      </c>
      <c r="E2" s="4" t="s">
        <v>176</v>
      </c>
      <c r="F2" s="4" t="s">
        <v>177</v>
      </c>
      <c r="G2" s="4" t="s">
        <v>178</v>
      </c>
      <c r="H2" s="4" t="s">
        <v>179</v>
      </c>
      <c r="I2" s="4" t="s">
        <v>180</v>
      </c>
      <c r="J2" s="4" t="s">
        <v>181</v>
      </c>
      <c r="K2" s="5" t="s">
        <v>166</v>
      </c>
      <c r="L2" s="5" t="s">
        <v>167</v>
      </c>
      <c r="M2" s="5" t="s">
        <v>168</v>
      </c>
      <c r="N2" s="5" t="s">
        <v>169</v>
      </c>
      <c r="O2" s="5" t="s">
        <v>170</v>
      </c>
      <c r="P2" s="5" t="s">
        <v>171</v>
      </c>
      <c r="Q2" s="5" t="s">
        <v>172</v>
      </c>
      <c r="R2" s="5" t="s">
        <v>173</v>
      </c>
      <c r="S2" s="4" t="s">
        <v>200</v>
      </c>
      <c r="T2" s="5" t="s">
        <v>201</v>
      </c>
      <c r="U2" s="5"/>
      <c r="V2" s="4" t="s">
        <v>200</v>
      </c>
      <c r="W2" s="5" t="s">
        <v>201</v>
      </c>
      <c r="X2" s="4" t="s">
        <v>204</v>
      </c>
    </row>
    <row r="3" spans="1:24" x14ac:dyDescent="0.3">
      <c r="A3" s="1" t="s">
        <v>0</v>
      </c>
      <c r="B3" s="1" t="s">
        <v>1</v>
      </c>
      <c r="C3" s="1" t="s">
        <v>182</v>
      </c>
      <c r="D3" s="1" t="s">
        <v>183</v>
      </c>
      <c r="E3" s="1" t="s">
        <v>184</v>
      </c>
      <c r="F3" s="1" t="s">
        <v>185</v>
      </c>
      <c r="G3" s="1" t="s">
        <v>186</v>
      </c>
      <c r="H3" s="1" t="s">
        <v>187</v>
      </c>
      <c r="I3" s="1" t="s">
        <v>188</v>
      </c>
      <c r="J3" s="1" t="s">
        <v>189</v>
      </c>
      <c r="K3" s="1" t="s">
        <v>190</v>
      </c>
      <c r="L3" s="1" t="s">
        <v>191</v>
      </c>
      <c r="M3" s="1" t="s">
        <v>192</v>
      </c>
      <c r="N3" s="1" t="s">
        <v>193</v>
      </c>
      <c r="O3" s="1" t="s">
        <v>194</v>
      </c>
      <c r="P3" s="1" t="s">
        <v>195</v>
      </c>
      <c r="Q3" s="1" t="s">
        <v>196</v>
      </c>
      <c r="R3" s="1" t="s">
        <v>197</v>
      </c>
    </row>
    <row r="4" spans="1:24" x14ac:dyDescent="0.3">
      <c r="A4" t="s">
        <v>60</v>
      </c>
      <c r="B4" t="s">
        <v>38</v>
      </c>
      <c r="C4">
        <v>1046.1779412160035</v>
      </c>
      <c r="D4">
        <v>776.73822589779957</v>
      </c>
      <c r="E4">
        <v>1121.4054644315845</v>
      </c>
      <c r="F4">
        <v>1361.7937546049077</v>
      </c>
      <c r="G4">
        <v>613.08395816267466</v>
      </c>
      <c r="H4">
        <v>886.30572600116841</v>
      </c>
      <c r="I4">
        <v>879.90623589850395</v>
      </c>
      <c r="J4">
        <v>1029.9271272176284</v>
      </c>
      <c r="K4">
        <v>57.410212455229143</v>
      </c>
      <c r="L4">
        <v>67.356485888330056</v>
      </c>
      <c r="M4">
        <v>91.7930685423716</v>
      </c>
      <c r="N4">
        <v>76.896380685416432</v>
      </c>
      <c r="O4">
        <v>29.913941988704313</v>
      </c>
      <c r="P4">
        <v>125.93198061272558</v>
      </c>
      <c r="Q4">
        <v>128.96364007430975</v>
      </c>
      <c r="R4">
        <v>91.091727863321807</v>
      </c>
      <c r="S4">
        <f t="shared" ref="S4:S35" si="0">AVERAGE(C4:J4)</f>
        <v>964.41730417878387</v>
      </c>
      <c r="T4">
        <f t="shared" ref="T4:T35" si="1">AVERAGE(K4:R4)</f>
        <v>83.669679763801085</v>
      </c>
      <c r="U4">
        <f>T4*1.9</f>
        <v>158.97239155122205</v>
      </c>
      <c r="V4">
        <f t="shared" ref="V4:V35" si="2">STDEV(C4:J4)</f>
        <v>228.48312230593561</v>
      </c>
      <c r="W4">
        <f t="shared" ref="W4:W35" si="3">STDEV(K4:R4)</f>
        <v>33.48764804007854</v>
      </c>
      <c r="X4">
        <f t="shared" ref="X4:X35" si="4">TTEST(C4:J4,K4:R4,2,2)</f>
        <v>3.6236909694960162E-8</v>
      </c>
    </row>
    <row r="5" spans="1:24" x14ac:dyDescent="0.3">
      <c r="A5" t="s">
        <v>111</v>
      </c>
      <c r="B5" t="s">
        <v>38</v>
      </c>
      <c r="C5">
        <v>995.01525504697395</v>
      </c>
      <c r="D5">
        <v>772.22522135739916</v>
      </c>
      <c r="E5">
        <v>1062.561460557022</v>
      </c>
      <c r="F5">
        <v>1152.176075167047</v>
      </c>
      <c r="G5">
        <v>695.90323995624044</v>
      </c>
      <c r="H5">
        <v>855.85810579895644</v>
      </c>
      <c r="I5">
        <v>922.16869077371655</v>
      </c>
      <c r="J5">
        <v>929.62764142907668</v>
      </c>
      <c r="K5">
        <v>29.538409540562892</v>
      </c>
      <c r="L5">
        <v>26.056833991910636</v>
      </c>
      <c r="M5">
        <v>41.661942790105535</v>
      </c>
      <c r="N5">
        <v>28.953218005647521</v>
      </c>
      <c r="O5">
        <v>16.532980319594063</v>
      </c>
      <c r="P5">
        <v>51.120632788824231</v>
      </c>
      <c r="Q5">
        <v>49.3719595902257</v>
      </c>
      <c r="R5">
        <v>37.043262988326703</v>
      </c>
      <c r="S5">
        <f t="shared" si="0"/>
        <v>923.19196126080408</v>
      </c>
      <c r="T5">
        <f t="shared" si="1"/>
        <v>35.034905001899659</v>
      </c>
      <c r="U5">
        <f t="shared" ref="U5:U68" si="5">T5*1.9</f>
        <v>66.56631950360935</v>
      </c>
      <c r="V5">
        <f t="shared" si="2"/>
        <v>149.30486540163406</v>
      </c>
      <c r="W5">
        <f t="shared" si="3"/>
        <v>11.966490471542505</v>
      </c>
      <c r="X5">
        <f t="shared" si="4"/>
        <v>1.1523337342805858E-10</v>
      </c>
    </row>
    <row r="6" spans="1:24" x14ac:dyDescent="0.3">
      <c r="A6" t="s">
        <v>59</v>
      </c>
      <c r="B6" t="s">
        <v>38</v>
      </c>
      <c r="C6">
        <v>942.081152045208</v>
      </c>
      <c r="D6">
        <v>683.80376202881394</v>
      </c>
      <c r="E6">
        <v>1004.5598043861859</v>
      </c>
      <c r="F6">
        <v>1200.1333309558697</v>
      </c>
      <c r="G6">
        <v>578.94471223250252</v>
      </c>
      <c r="H6">
        <v>759.1781623407835</v>
      </c>
      <c r="I6">
        <v>810.5919591100004</v>
      </c>
      <c r="J6">
        <v>914.1183690895507</v>
      </c>
      <c r="K6">
        <v>53.375270097795159</v>
      </c>
      <c r="L6">
        <v>50.630234365469924</v>
      </c>
      <c r="M6">
        <v>72.661968786992361</v>
      </c>
      <c r="N6">
        <v>60.824833513036353</v>
      </c>
      <c r="O6">
        <v>26.210131104442755</v>
      </c>
      <c r="P6">
        <v>120.70528484173792</v>
      </c>
      <c r="Q6">
        <v>109.41893747022993</v>
      </c>
      <c r="R6">
        <v>74.311672730604627</v>
      </c>
      <c r="S6">
        <f t="shared" si="0"/>
        <v>861.67640652361422</v>
      </c>
      <c r="T6">
        <f t="shared" si="1"/>
        <v>71.017291613788629</v>
      </c>
      <c r="U6">
        <f t="shared" si="5"/>
        <v>134.93285406619839</v>
      </c>
      <c r="V6">
        <f t="shared" si="2"/>
        <v>195.98660197118062</v>
      </c>
      <c r="W6">
        <f t="shared" si="3"/>
        <v>31.157621968019416</v>
      </c>
      <c r="X6">
        <f t="shared" si="4"/>
        <v>2.0865370833748503E-8</v>
      </c>
    </row>
    <row r="7" spans="1:24" x14ac:dyDescent="0.3">
      <c r="A7" t="s">
        <v>96</v>
      </c>
      <c r="B7" t="s">
        <v>38</v>
      </c>
      <c r="C7">
        <v>547.15939933518268</v>
      </c>
      <c r="D7">
        <v>825.87983089327042</v>
      </c>
      <c r="E7">
        <v>603.12095586770045</v>
      </c>
      <c r="F7">
        <v>695.32011212615976</v>
      </c>
      <c r="G7">
        <v>454.63676350990812</v>
      </c>
      <c r="H7">
        <v>486.98693691238918</v>
      </c>
      <c r="I7">
        <v>617.57095221979239</v>
      </c>
      <c r="J7">
        <v>550.25412342330469</v>
      </c>
      <c r="K7">
        <v>7.5238517545412975</v>
      </c>
      <c r="L7">
        <v>9.143540838910555</v>
      </c>
      <c r="M7">
        <v>17.069125281218998</v>
      </c>
      <c r="N7">
        <v>11.938281873402248</v>
      </c>
      <c r="O7">
        <v>5.1626588447972326</v>
      </c>
      <c r="P7">
        <v>28.016726939523799</v>
      </c>
      <c r="Q7">
        <v>17.168333642880949</v>
      </c>
      <c r="R7">
        <v>15.402686755603847</v>
      </c>
      <c r="S7">
        <f t="shared" si="0"/>
        <v>597.61613428596354</v>
      </c>
      <c r="T7">
        <f t="shared" si="1"/>
        <v>13.928150741359866</v>
      </c>
      <c r="U7">
        <f t="shared" si="5"/>
        <v>26.463486408583744</v>
      </c>
      <c r="V7">
        <f t="shared" si="2"/>
        <v>119.25353678369162</v>
      </c>
      <c r="W7">
        <f t="shared" si="3"/>
        <v>7.228195840651483</v>
      </c>
      <c r="X7">
        <f t="shared" si="4"/>
        <v>1.4993506559586024E-9</v>
      </c>
    </row>
    <row r="8" spans="1:24" x14ac:dyDescent="0.3">
      <c r="A8" t="s">
        <v>108</v>
      </c>
      <c r="B8" t="s">
        <v>38</v>
      </c>
      <c r="C8">
        <v>567.47859241656931</v>
      </c>
      <c r="D8">
        <v>502.19711635677612</v>
      </c>
      <c r="E8">
        <v>649.45007957262158</v>
      </c>
      <c r="F8">
        <v>717.79631972643494</v>
      </c>
      <c r="G8">
        <v>410.8563416457522</v>
      </c>
      <c r="H8">
        <v>501.24832223698849</v>
      </c>
      <c r="I8">
        <v>595.04381226352871</v>
      </c>
      <c r="J8">
        <v>565.94913555132803</v>
      </c>
      <c r="K8">
        <v>27.915660983768792</v>
      </c>
      <c r="L8">
        <v>11.886818080963193</v>
      </c>
      <c r="M8">
        <v>22.913062693351137</v>
      </c>
      <c r="N8">
        <v>15.569311323243184</v>
      </c>
      <c r="O8">
        <v>10.501059736653815</v>
      </c>
      <c r="P8">
        <v>36.791571275672744</v>
      </c>
      <c r="Q8">
        <v>25.706385955165214</v>
      </c>
      <c r="R8">
        <v>33.838232726197617</v>
      </c>
      <c r="S8">
        <f t="shared" si="0"/>
        <v>563.75246497124988</v>
      </c>
      <c r="T8">
        <f t="shared" si="1"/>
        <v>23.140262846876961</v>
      </c>
      <c r="U8">
        <f t="shared" si="5"/>
        <v>43.966499409066223</v>
      </c>
      <c r="V8">
        <f t="shared" si="2"/>
        <v>94.977066005359404</v>
      </c>
      <c r="W8">
        <f t="shared" si="3"/>
        <v>9.8121979318281269</v>
      </c>
      <c r="X8">
        <f t="shared" si="4"/>
        <v>2.1350815054586122E-10</v>
      </c>
    </row>
    <row r="9" spans="1:24" x14ac:dyDescent="0.3">
      <c r="A9" t="s">
        <v>95</v>
      </c>
      <c r="B9" t="s">
        <v>38</v>
      </c>
      <c r="C9">
        <v>509.02183693627262</v>
      </c>
      <c r="D9">
        <v>444.69809554574903</v>
      </c>
      <c r="E9">
        <v>599.2702235078109</v>
      </c>
      <c r="F9">
        <v>630.65594266654466</v>
      </c>
      <c r="G9">
        <v>436.53980212562709</v>
      </c>
      <c r="H9">
        <v>474.30042849480094</v>
      </c>
      <c r="I9">
        <v>877.98083932104555</v>
      </c>
      <c r="J9">
        <v>473.54359077391229</v>
      </c>
      <c r="K9">
        <v>7.874716307361644</v>
      </c>
      <c r="L9">
        <v>6.7270489736541563</v>
      </c>
      <c r="M9">
        <v>14.87035640291937</v>
      </c>
      <c r="N9">
        <v>9.8329634895879341</v>
      </c>
      <c r="O9">
        <v>3.9645894057044635</v>
      </c>
      <c r="P9">
        <v>30.759718714898508</v>
      </c>
      <c r="Q9">
        <v>19.976412902563499</v>
      </c>
      <c r="R9">
        <v>13.998830525084495</v>
      </c>
      <c r="S9">
        <f t="shared" si="0"/>
        <v>555.75134492147038</v>
      </c>
      <c r="T9">
        <f t="shared" si="1"/>
        <v>13.50057959022176</v>
      </c>
      <c r="U9">
        <f t="shared" si="5"/>
        <v>25.651101221421342</v>
      </c>
      <c r="V9">
        <f t="shared" si="2"/>
        <v>148.06208557595497</v>
      </c>
      <c r="W9">
        <f t="shared" si="3"/>
        <v>8.6508167597609695</v>
      </c>
      <c r="X9">
        <f t="shared" si="4"/>
        <v>6.1569578431333694E-8</v>
      </c>
    </row>
    <row r="10" spans="1:24" x14ac:dyDescent="0.3">
      <c r="A10" t="s">
        <v>58</v>
      </c>
      <c r="B10" t="s">
        <v>38</v>
      </c>
      <c r="C10">
        <v>449.00206660356167</v>
      </c>
      <c r="D10">
        <v>347.9192204016075</v>
      </c>
      <c r="E10">
        <v>512.02706847906336</v>
      </c>
      <c r="F10">
        <v>712.74818753813793</v>
      </c>
      <c r="G10">
        <v>301.56333904985394</v>
      </c>
      <c r="H10">
        <v>388.46963706270355</v>
      </c>
      <c r="I10">
        <v>400.86756742684577</v>
      </c>
      <c r="J10">
        <v>502.42612788524531</v>
      </c>
      <c r="K10">
        <v>18.598014202933474</v>
      </c>
      <c r="L10">
        <v>14.049621298443567</v>
      </c>
      <c r="M10">
        <v>23.979254372673008</v>
      </c>
      <c r="N10">
        <v>25.125366398712405</v>
      </c>
      <c r="O10">
        <v>6.8180355461304591</v>
      </c>
      <c r="P10">
        <v>62.611175449846648</v>
      </c>
      <c r="Q10">
        <v>61.302862384684055</v>
      </c>
      <c r="R10">
        <v>32.381400788866216</v>
      </c>
      <c r="S10">
        <f t="shared" si="0"/>
        <v>451.8779018058774</v>
      </c>
      <c r="T10">
        <f t="shared" si="1"/>
        <v>30.608216305286231</v>
      </c>
      <c r="U10">
        <f t="shared" si="5"/>
        <v>58.155610980043832</v>
      </c>
      <c r="V10">
        <f t="shared" si="2"/>
        <v>127.76046744057621</v>
      </c>
      <c r="W10">
        <f t="shared" si="3"/>
        <v>20.798023183040581</v>
      </c>
      <c r="X10">
        <f t="shared" si="4"/>
        <v>2.5796990524835069E-7</v>
      </c>
    </row>
    <row r="11" spans="1:24" x14ac:dyDescent="0.3">
      <c r="A11" t="s">
        <v>131</v>
      </c>
      <c r="B11" t="s">
        <v>38</v>
      </c>
      <c r="C11">
        <v>432.64251114829153</v>
      </c>
      <c r="D11">
        <v>367.55914756816469</v>
      </c>
      <c r="E11">
        <v>499.63252369566879</v>
      </c>
      <c r="F11">
        <v>659.26202506689481</v>
      </c>
      <c r="G11">
        <v>219.45529154650006</v>
      </c>
      <c r="H11">
        <v>409.0305300153467</v>
      </c>
      <c r="I11">
        <v>399.51978982262489</v>
      </c>
      <c r="J11">
        <v>514.59208403181947</v>
      </c>
      <c r="K11">
        <v>3.5744326318572766</v>
      </c>
      <c r="L11">
        <v>4.78353594323442</v>
      </c>
      <c r="M11">
        <v>8.2820964976757363</v>
      </c>
      <c r="N11">
        <v>6.2996664212006648</v>
      </c>
      <c r="O11">
        <v>2.0295371886208735</v>
      </c>
      <c r="P11">
        <v>12.600021423897868</v>
      </c>
      <c r="Q11">
        <v>9.7291802721915346</v>
      </c>
      <c r="R11">
        <v>8.7674794773944509</v>
      </c>
      <c r="S11">
        <f t="shared" si="0"/>
        <v>437.71173786191389</v>
      </c>
      <c r="T11">
        <f t="shared" si="1"/>
        <v>7.0082437320091042</v>
      </c>
      <c r="U11">
        <f t="shared" si="5"/>
        <v>13.315663090817297</v>
      </c>
      <c r="V11">
        <f t="shared" si="2"/>
        <v>127.4438234939431</v>
      </c>
      <c r="W11">
        <f t="shared" si="3"/>
        <v>3.493239772457911</v>
      </c>
      <c r="X11">
        <f t="shared" si="4"/>
        <v>1.6362511135229367E-7</v>
      </c>
    </row>
    <row r="12" spans="1:24" x14ac:dyDescent="0.3">
      <c r="A12" t="s">
        <v>83</v>
      </c>
      <c r="B12" t="s">
        <v>38</v>
      </c>
      <c r="C12">
        <v>412.219117076744</v>
      </c>
      <c r="D12">
        <v>212.02763924066252</v>
      </c>
      <c r="E12">
        <v>447.88830760965305</v>
      </c>
      <c r="F12">
        <v>615.51154610165327</v>
      </c>
      <c r="G12">
        <v>151.96706000861349</v>
      </c>
      <c r="H12">
        <v>332.9114795098169</v>
      </c>
      <c r="I12">
        <v>309.31496016869727</v>
      </c>
      <c r="J12">
        <v>488.03129427670308</v>
      </c>
      <c r="K12">
        <v>11.339503766462562</v>
      </c>
      <c r="L12">
        <v>13.011217765597623</v>
      </c>
      <c r="M12">
        <v>17.837587963296272</v>
      </c>
      <c r="N12">
        <v>19.044240441595626</v>
      </c>
      <c r="O12">
        <v>5.8939725244958145</v>
      </c>
      <c r="P12">
        <v>37.392027186700048</v>
      </c>
      <c r="Q12">
        <v>35.066650154107052</v>
      </c>
      <c r="R12">
        <v>21.110819164602347</v>
      </c>
      <c r="S12">
        <f t="shared" si="0"/>
        <v>371.23392549906794</v>
      </c>
      <c r="T12">
        <f t="shared" si="1"/>
        <v>20.087002370857164</v>
      </c>
      <c r="U12">
        <f t="shared" si="5"/>
        <v>38.165304504628608</v>
      </c>
      <c r="V12">
        <f t="shared" si="2"/>
        <v>150.99481047205327</v>
      </c>
      <c r="W12">
        <f t="shared" si="3"/>
        <v>11.078142610345024</v>
      </c>
      <c r="X12">
        <f t="shared" si="4"/>
        <v>1.2699192806219571E-5</v>
      </c>
    </row>
    <row r="13" spans="1:24" x14ac:dyDescent="0.3">
      <c r="A13" t="s">
        <v>57</v>
      </c>
      <c r="B13" t="s">
        <v>38</v>
      </c>
      <c r="C13">
        <v>378.24959428427218</v>
      </c>
      <c r="D13">
        <v>248.13167556386563</v>
      </c>
      <c r="E13">
        <v>386.03591907892718</v>
      </c>
      <c r="F13">
        <v>555.89550883033519</v>
      </c>
      <c r="G13">
        <v>187.76585261594678</v>
      </c>
      <c r="H13">
        <v>301.76391401560011</v>
      </c>
      <c r="I13">
        <v>289.48337542087546</v>
      </c>
      <c r="J13">
        <v>431.2877888907725</v>
      </c>
      <c r="K13">
        <v>23.836860557232267</v>
      </c>
      <c r="L13">
        <v>22.681485034212642</v>
      </c>
      <c r="M13">
        <v>33.957199145194664</v>
      </c>
      <c r="N13">
        <v>35.210805207055635</v>
      </c>
      <c r="O13">
        <v>11.258829208382835</v>
      </c>
      <c r="P13">
        <v>76.421661403474545</v>
      </c>
      <c r="Q13">
        <v>73.15527239759993</v>
      </c>
      <c r="R13">
        <v>36.010236705491714</v>
      </c>
      <c r="S13">
        <f t="shared" si="0"/>
        <v>347.32670358757434</v>
      </c>
      <c r="T13">
        <f t="shared" si="1"/>
        <v>39.066543707330524</v>
      </c>
      <c r="U13">
        <f t="shared" si="5"/>
        <v>74.226433043927997</v>
      </c>
      <c r="V13">
        <f t="shared" si="2"/>
        <v>115.71280707798846</v>
      </c>
      <c r="W13">
        <f t="shared" si="3"/>
        <v>23.547647009436233</v>
      </c>
      <c r="X13">
        <f t="shared" si="4"/>
        <v>3.4378426766159761E-6</v>
      </c>
    </row>
    <row r="14" spans="1:24" x14ac:dyDescent="0.3">
      <c r="A14" t="s">
        <v>107</v>
      </c>
      <c r="B14" t="s">
        <v>38</v>
      </c>
      <c r="C14">
        <v>269.35955956607262</v>
      </c>
      <c r="D14">
        <v>266.93586114886722</v>
      </c>
      <c r="E14">
        <v>418.88747952423489</v>
      </c>
      <c r="F14">
        <v>438.70672588772402</v>
      </c>
      <c r="G14">
        <v>226.33055635188197</v>
      </c>
      <c r="H14">
        <v>219.78282168952958</v>
      </c>
      <c r="I14">
        <v>355.42820819882672</v>
      </c>
      <c r="J14">
        <v>397.11166780726592</v>
      </c>
      <c r="K14">
        <v>7.8396298520796099</v>
      </c>
      <c r="L14">
        <v>4.2955077818347736</v>
      </c>
      <c r="M14">
        <v>10.068470481143324</v>
      </c>
      <c r="N14">
        <v>7.5362525254268657</v>
      </c>
      <c r="O14">
        <v>2.8515564409952505</v>
      </c>
      <c r="P14">
        <v>19.869631964903384</v>
      </c>
      <c r="Q14">
        <v>15.631837444186722</v>
      </c>
      <c r="R14">
        <v>10.587195006388404</v>
      </c>
      <c r="S14">
        <f t="shared" si="0"/>
        <v>324.06786002180036</v>
      </c>
      <c r="T14">
        <f t="shared" si="1"/>
        <v>9.8350101871197904</v>
      </c>
      <c r="U14">
        <f t="shared" si="5"/>
        <v>18.686519355527601</v>
      </c>
      <c r="V14">
        <f t="shared" si="2"/>
        <v>88.750623567866754</v>
      </c>
      <c r="W14">
        <f t="shared" si="3"/>
        <v>5.6522772752448214</v>
      </c>
      <c r="X14">
        <f t="shared" si="4"/>
        <v>9.4092588262739054E-8</v>
      </c>
    </row>
    <row r="15" spans="1:24" x14ac:dyDescent="0.3">
      <c r="A15" t="s">
        <v>41</v>
      </c>
      <c r="B15" t="s">
        <v>38</v>
      </c>
      <c r="C15">
        <v>331.88015366264653</v>
      </c>
      <c r="D15">
        <v>212.19478755697364</v>
      </c>
      <c r="E15">
        <v>352.22167554364717</v>
      </c>
      <c r="F15">
        <v>507.5776721709201</v>
      </c>
      <c r="G15">
        <v>159.31648100746997</v>
      </c>
      <c r="H15">
        <v>263.44190927833347</v>
      </c>
      <c r="I15">
        <v>260.60242675899894</v>
      </c>
      <c r="J15">
        <v>411.97085088705137</v>
      </c>
      <c r="K15">
        <v>13.113562661660435</v>
      </c>
      <c r="L15">
        <v>21.821523516327805</v>
      </c>
      <c r="M15">
        <v>21.384184058851854</v>
      </c>
      <c r="N15">
        <v>25.817637434009185</v>
      </c>
      <c r="O15">
        <v>4.1308829556100832</v>
      </c>
      <c r="P15">
        <v>48.350347562948279</v>
      </c>
      <c r="Q15">
        <v>54.081526482775061</v>
      </c>
      <c r="R15">
        <v>30.924568851534808</v>
      </c>
      <c r="S15">
        <f t="shared" si="0"/>
        <v>312.40074460825514</v>
      </c>
      <c r="T15">
        <f t="shared" si="1"/>
        <v>27.453029190464694</v>
      </c>
      <c r="U15">
        <f t="shared" si="5"/>
        <v>52.160755461882914</v>
      </c>
      <c r="V15">
        <f t="shared" si="2"/>
        <v>112.45916840885276</v>
      </c>
      <c r="W15">
        <f t="shared" si="3"/>
        <v>16.812361182615266</v>
      </c>
      <c r="X15">
        <f t="shared" si="4"/>
        <v>5.4396290585482477E-6</v>
      </c>
    </row>
    <row r="16" spans="1:24" x14ac:dyDescent="0.3">
      <c r="A16" t="s">
        <v>89</v>
      </c>
      <c r="B16" t="s">
        <v>38</v>
      </c>
      <c r="C16">
        <v>298.43163582097947</v>
      </c>
      <c r="D16">
        <v>259.4977610730221</v>
      </c>
      <c r="E16">
        <v>382.54619287777729</v>
      </c>
      <c r="F16">
        <v>359.73951522793362</v>
      </c>
      <c r="G16">
        <v>281.25364876269134</v>
      </c>
      <c r="H16">
        <v>255.30504525877683</v>
      </c>
      <c r="I16">
        <v>312.01051537713909</v>
      </c>
      <c r="J16">
        <v>266.81520617639734</v>
      </c>
      <c r="K16">
        <v>8.0786563286884707</v>
      </c>
      <c r="L16">
        <v>11.265495884291399</v>
      </c>
      <c r="M16">
        <v>17.469450081568155</v>
      </c>
      <c r="N16">
        <v>14.266212903861016</v>
      </c>
      <c r="O16">
        <v>4.2102503317014035</v>
      </c>
      <c r="P16">
        <v>22.476156487771892</v>
      </c>
      <c r="Q16">
        <v>29.709517813832161</v>
      </c>
      <c r="R16">
        <v>18.024984242800372</v>
      </c>
      <c r="S16">
        <f t="shared" si="0"/>
        <v>301.94994007183965</v>
      </c>
      <c r="T16">
        <f t="shared" si="1"/>
        <v>15.68759050931436</v>
      </c>
      <c r="U16">
        <f t="shared" si="5"/>
        <v>29.806421967697283</v>
      </c>
      <c r="V16">
        <f t="shared" si="2"/>
        <v>47.192166900089752</v>
      </c>
      <c r="W16">
        <f t="shared" si="3"/>
        <v>8.1287668935288231</v>
      </c>
      <c r="X16">
        <f t="shared" si="4"/>
        <v>1.0338854047187015E-10</v>
      </c>
    </row>
    <row r="17" spans="1:24" x14ac:dyDescent="0.3">
      <c r="A17" t="s">
        <v>61</v>
      </c>
      <c r="B17" t="s">
        <v>38</v>
      </c>
      <c r="C17">
        <v>300.09885166355474</v>
      </c>
      <c r="D17">
        <v>226.82026523419711</v>
      </c>
      <c r="E17">
        <v>300.23678868513815</v>
      </c>
      <c r="F17">
        <v>380.65320572230735</v>
      </c>
      <c r="G17">
        <v>231.94140464133156</v>
      </c>
      <c r="H17">
        <v>233.25676856062336</v>
      </c>
      <c r="I17">
        <v>314.51353092783501</v>
      </c>
      <c r="J17">
        <v>301.73428641389313</v>
      </c>
      <c r="K17">
        <v>2.2762337864219955</v>
      </c>
      <c r="L17">
        <v>1.504717665918998</v>
      </c>
      <c r="M17">
        <v>3.8584068696968812</v>
      </c>
      <c r="N17">
        <v>3.4396368694941786</v>
      </c>
      <c r="O17">
        <v>0.92633066095153849</v>
      </c>
      <c r="P17">
        <v>22.421569586769408</v>
      </c>
      <c r="Q17">
        <v>10.363009483147136</v>
      </c>
      <c r="R17">
        <v>7.1609911683190033</v>
      </c>
      <c r="S17">
        <f t="shared" si="0"/>
        <v>286.15688773111003</v>
      </c>
      <c r="T17">
        <f t="shared" si="1"/>
        <v>6.4938620113398926</v>
      </c>
      <c r="U17">
        <f t="shared" si="5"/>
        <v>12.338337821545796</v>
      </c>
      <c r="V17">
        <f t="shared" si="2"/>
        <v>52.952143664177804</v>
      </c>
      <c r="W17">
        <f t="shared" si="3"/>
        <v>7.1619879680395249</v>
      </c>
      <c r="X17">
        <f t="shared" si="4"/>
        <v>6.0596209966081975E-10</v>
      </c>
    </row>
    <row r="18" spans="1:24" x14ac:dyDescent="0.3">
      <c r="A18" t="s">
        <v>69</v>
      </c>
      <c r="B18" t="s">
        <v>38</v>
      </c>
      <c r="C18">
        <v>279.36285462152443</v>
      </c>
      <c r="D18">
        <v>215.28703140872949</v>
      </c>
      <c r="E18">
        <v>298.67242866393303</v>
      </c>
      <c r="F18">
        <v>418.27380988747382</v>
      </c>
      <c r="G18">
        <v>148.5689406220454</v>
      </c>
      <c r="H18">
        <v>238.94382405816293</v>
      </c>
      <c r="I18">
        <v>228.92965305980772</v>
      </c>
      <c r="J18">
        <v>298.39097022094143</v>
      </c>
      <c r="K18">
        <v>8.7803854343291619</v>
      </c>
      <c r="L18">
        <v>11.667527893902561</v>
      </c>
      <c r="M18">
        <v>17.553940742948377</v>
      </c>
      <c r="N18">
        <v>18.786335546092907</v>
      </c>
      <c r="O18">
        <v>4.8055056523862971</v>
      </c>
      <c r="P18">
        <v>37.610374790709976</v>
      </c>
      <c r="Q18">
        <v>32.515634753976151</v>
      </c>
      <c r="R18">
        <v>24.872094348257978</v>
      </c>
      <c r="S18">
        <f t="shared" si="0"/>
        <v>265.80368906782724</v>
      </c>
      <c r="T18">
        <f t="shared" si="1"/>
        <v>19.573974895325424</v>
      </c>
      <c r="U18">
        <f t="shared" si="5"/>
        <v>37.190552301118302</v>
      </c>
      <c r="V18">
        <f t="shared" si="2"/>
        <v>79.23774305658479</v>
      </c>
      <c r="W18">
        <f t="shared" si="3"/>
        <v>11.480980706993433</v>
      </c>
      <c r="X18">
        <f t="shared" si="4"/>
        <v>5.1014517419191719E-7</v>
      </c>
    </row>
    <row r="19" spans="1:24" x14ac:dyDescent="0.3">
      <c r="A19" t="s">
        <v>88</v>
      </c>
      <c r="B19" t="s">
        <v>38</v>
      </c>
      <c r="C19">
        <v>187.87438526020463</v>
      </c>
      <c r="D19">
        <v>188.79402327341609</v>
      </c>
      <c r="E19">
        <v>270.03260673725458</v>
      </c>
      <c r="F19">
        <v>262.74326103851087</v>
      </c>
      <c r="G19">
        <v>181.75987416526834</v>
      </c>
      <c r="H19">
        <v>154.86289585607778</v>
      </c>
      <c r="I19">
        <v>244.42909550834807</v>
      </c>
      <c r="J19">
        <v>237.74692927656704</v>
      </c>
      <c r="K19">
        <v>2.6950783463512837</v>
      </c>
      <c r="L19">
        <v>2.5390363815549888</v>
      </c>
      <c r="M19">
        <v>5.0010424807437168</v>
      </c>
      <c r="N19">
        <v>4.2323550746183312</v>
      </c>
      <c r="O19">
        <v>0.98264370398776002</v>
      </c>
      <c r="P19">
        <v>22.312395784764448</v>
      </c>
      <c r="Q19">
        <v>11.689537491215203</v>
      </c>
      <c r="R19">
        <v>7.8695412469301855</v>
      </c>
      <c r="S19">
        <f t="shared" si="0"/>
        <v>216.03038388945592</v>
      </c>
      <c r="T19">
        <f t="shared" si="1"/>
        <v>7.1652038137707397</v>
      </c>
      <c r="U19">
        <f t="shared" si="5"/>
        <v>13.613887246164404</v>
      </c>
      <c r="V19">
        <f t="shared" si="2"/>
        <v>42.80677042027002</v>
      </c>
      <c r="W19">
        <f t="shared" si="3"/>
        <v>7.0030177512402938</v>
      </c>
      <c r="X19">
        <f t="shared" si="4"/>
        <v>1.8126235568543504E-9</v>
      </c>
    </row>
    <row r="20" spans="1:24" x14ac:dyDescent="0.3">
      <c r="A20" t="s">
        <v>55</v>
      </c>
      <c r="B20" t="s">
        <v>38</v>
      </c>
      <c r="C20">
        <v>222.2607120133203</v>
      </c>
      <c r="D20">
        <v>184.03029625854904</v>
      </c>
      <c r="E20">
        <v>260.04476967879106</v>
      </c>
      <c r="F20">
        <v>262.62306741497997</v>
      </c>
      <c r="G20">
        <v>163.74193881323302</v>
      </c>
      <c r="H20">
        <v>188.02280406480855</v>
      </c>
      <c r="I20">
        <v>201.10767251553335</v>
      </c>
      <c r="J20">
        <v>204.49950713554713</v>
      </c>
      <c r="K20">
        <v>35.722397284021497</v>
      </c>
      <c r="L20">
        <v>47.061394066247843</v>
      </c>
      <c r="M20">
        <v>53.43028491092241</v>
      </c>
      <c r="N20">
        <v>51.513109391201297</v>
      </c>
      <c r="O20">
        <v>17.060206460772115</v>
      </c>
      <c r="P20">
        <v>98.092661101459839</v>
      </c>
      <c r="Q20">
        <v>95.466845551052472</v>
      </c>
      <c r="R20">
        <v>63.226506080182943</v>
      </c>
      <c r="S20">
        <f t="shared" si="0"/>
        <v>210.7913459868453</v>
      </c>
      <c r="T20">
        <f t="shared" si="1"/>
        <v>57.696675605732551</v>
      </c>
      <c r="U20">
        <f t="shared" si="5"/>
        <v>109.62368365089185</v>
      </c>
      <c r="V20">
        <f t="shared" si="2"/>
        <v>35.507627381542548</v>
      </c>
      <c r="W20">
        <f t="shared" si="3"/>
        <v>27.755925322067252</v>
      </c>
      <c r="X20">
        <f t="shared" si="4"/>
        <v>1.5295256666071375E-7</v>
      </c>
    </row>
    <row r="21" spans="1:24" x14ac:dyDescent="0.3">
      <c r="A21" t="s">
        <v>54</v>
      </c>
      <c r="B21" t="s">
        <v>38</v>
      </c>
      <c r="C21">
        <v>232.88921300973783</v>
      </c>
      <c r="D21">
        <v>147.09051835379032</v>
      </c>
      <c r="E21">
        <v>216.24268908504746</v>
      </c>
      <c r="F21">
        <v>268.27216772093146</v>
      </c>
      <c r="G21">
        <v>162.00336610382612</v>
      </c>
      <c r="H21">
        <v>154.51292321007531</v>
      </c>
      <c r="I21">
        <v>180.60219896560102</v>
      </c>
      <c r="J21">
        <v>188.34014553628046</v>
      </c>
      <c r="K21">
        <v>16.405110747806312</v>
      </c>
      <c r="L21">
        <v>20.329490282797607</v>
      </c>
      <c r="M21">
        <v>26.65479198304676</v>
      </c>
      <c r="N21">
        <v>27.5958238187911</v>
      </c>
      <c r="O21">
        <v>6.5251321343648758</v>
      </c>
      <c r="P21">
        <v>55.801459549787047</v>
      </c>
      <c r="Q21">
        <v>54.591729562801241</v>
      </c>
      <c r="R21">
        <v>34.513672988051262</v>
      </c>
      <c r="S21">
        <f t="shared" si="0"/>
        <v>193.74415274816124</v>
      </c>
      <c r="T21">
        <f t="shared" si="1"/>
        <v>30.302151383430779</v>
      </c>
      <c r="U21">
        <f t="shared" si="5"/>
        <v>57.574087628518477</v>
      </c>
      <c r="V21">
        <f t="shared" si="2"/>
        <v>42.288106482640373</v>
      </c>
      <c r="W21">
        <f t="shared" si="3"/>
        <v>17.470346431392841</v>
      </c>
      <c r="X21">
        <f t="shared" si="4"/>
        <v>8.2214336391989602E-8</v>
      </c>
    </row>
    <row r="22" spans="1:24" x14ac:dyDescent="0.3">
      <c r="A22" t="s">
        <v>94</v>
      </c>
      <c r="B22" t="s">
        <v>38</v>
      </c>
      <c r="C22">
        <v>149.11161692032877</v>
      </c>
      <c r="D22">
        <v>159.54306791896914</v>
      </c>
      <c r="E22">
        <v>207.81921204778905</v>
      </c>
      <c r="F22">
        <v>206.01187073193395</v>
      </c>
      <c r="G22">
        <v>198.3553409368798</v>
      </c>
      <c r="H22">
        <v>137.71423620195841</v>
      </c>
      <c r="I22">
        <v>215.25933735985282</v>
      </c>
      <c r="J22">
        <v>162.61518482940193</v>
      </c>
      <c r="K22">
        <v>0.59339967495741042</v>
      </c>
      <c r="L22">
        <v>0.48394334418969343</v>
      </c>
      <c r="M22">
        <v>1.366334695463046</v>
      </c>
      <c r="N22">
        <v>3.6758234580071965</v>
      </c>
      <c r="O22">
        <v>0.3998603995457885</v>
      </c>
      <c r="P22">
        <v>23.786242111831452</v>
      </c>
      <c r="Q22">
        <v>11.087105392876598</v>
      </c>
      <c r="R22">
        <v>7.5596333620796861</v>
      </c>
      <c r="S22">
        <f t="shared" si="0"/>
        <v>179.55373336838923</v>
      </c>
      <c r="T22">
        <f t="shared" si="1"/>
        <v>6.119042804868859</v>
      </c>
      <c r="U22">
        <f t="shared" si="5"/>
        <v>11.626181329250832</v>
      </c>
      <c r="V22">
        <f t="shared" si="2"/>
        <v>30.453637025559964</v>
      </c>
      <c r="W22">
        <f t="shared" si="3"/>
        <v>8.1279109849083682</v>
      </c>
      <c r="X22">
        <f t="shared" si="4"/>
        <v>3.1220881844737844E-10</v>
      </c>
    </row>
    <row r="23" spans="1:24" x14ac:dyDescent="0.3">
      <c r="A23" t="s">
        <v>84</v>
      </c>
      <c r="B23" t="s">
        <v>38</v>
      </c>
      <c r="C23">
        <v>172.556839706544</v>
      </c>
      <c r="D23">
        <v>119.00960121352126</v>
      </c>
      <c r="E23">
        <v>167.26618688270224</v>
      </c>
      <c r="F23">
        <v>292.79166692123175</v>
      </c>
      <c r="G23">
        <v>59.530310090737672</v>
      </c>
      <c r="H23">
        <v>146.988511321023</v>
      </c>
      <c r="I23">
        <v>120.33728609115207</v>
      </c>
      <c r="J23">
        <v>269.97278258085174</v>
      </c>
      <c r="K23">
        <v>3.7454791013571951</v>
      </c>
      <c r="L23">
        <v>5.4478562158004591</v>
      </c>
      <c r="M23">
        <v>8.5999423190584814</v>
      </c>
      <c r="N23">
        <v>7.9543299349786443</v>
      </c>
      <c r="O23">
        <v>1.8010725274437198</v>
      </c>
      <c r="P23">
        <v>17.153933640029912</v>
      </c>
      <c r="Q23">
        <v>12.423444998637477</v>
      </c>
      <c r="R23">
        <v>9.4190806711826784</v>
      </c>
      <c r="S23">
        <f t="shared" si="0"/>
        <v>168.55664810097048</v>
      </c>
      <c r="T23">
        <f t="shared" si="1"/>
        <v>8.3181424260610708</v>
      </c>
      <c r="U23">
        <f t="shared" si="5"/>
        <v>15.804470609516034</v>
      </c>
      <c r="V23">
        <f t="shared" si="2"/>
        <v>78.257069684406375</v>
      </c>
      <c r="W23">
        <f t="shared" si="3"/>
        <v>4.898520829080554</v>
      </c>
      <c r="X23">
        <f t="shared" si="4"/>
        <v>4.7657948491349726E-5</v>
      </c>
    </row>
    <row r="24" spans="1:24" x14ac:dyDescent="0.3">
      <c r="A24" t="s">
        <v>56</v>
      </c>
      <c r="B24" t="s">
        <v>38</v>
      </c>
      <c r="C24">
        <v>140.6713367172913</v>
      </c>
      <c r="D24">
        <v>97.865339200163902</v>
      </c>
      <c r="E24">
        <v>151.74292205689747</v>
      </c>
      <c r="F24">
        <v>225.72362499099879</v>
      </c>
      <c r="G24">
        <v>90.168702792422238</v>
      </c>
      <c r="H24">
        <v>117.94078170282081</v>
      </c>
      <c r="I24">
        <v>122.16641283973759</v>
      </c>
      <c r="J24">
        <v>168.18737848432147</v>
      </c>
      <c r="K24">
        <v>8.2036518256307183</v>
      </c>
      <c r="L24">
        <v>12.411394606872946</v>
      </c>
      <c r="M24">
        <v>13.615066576698903</v>
      </c>
      <c r="N24">
        <v>15.677902858191697</v>
      </c>
      <c r="O24">
        <v>4.4559112576983431</v>
      </c>
      <c r="P24">
        <v>32.274505217717383</v>
      </c>
      <c r="Q24">
        <v>31.691460547780014</v>
      </c>
      <c r="R24">
        <v>19.720206860786007</v>
      </c>
      <c r="S24">
        <f t="shared" si="0"/>
        <v>139.3083123480817</v>
      </c>
      <c r="T24">
        <f t="shared" si="1"/>
        <v>17.256262468922003</v>
      </c>
      <c r="U24">
        <f t="shared" si="5"/>
        <v>32.786898690951801</v>
      </c>
      <c r="V24">
        <f t="shared" si="2"/>
        <v>43.655667950398403</v>
      </c>
      <c r="W24">
        <f t="shared" si="3"/>
        <v>10.177107381489368</v>
      </c>
      <c r="X24">
        <f t="shared" si="4"/>
        <v>2.1269420129000033E-6</v>
      </c>
    </row>
    <row r="25" spans="1:24" x14ac:dyDescent="0.3">
      <c r="A25" t="s">
        <v>142</v>
      </c>
      <c r="B25" t="s">
        <v>38</v>
      </c>
      <c r="C25">
        <v>122.43616343912393</v>
      </c>
      <c r="D25">
        <v>108.89712807669817</v>
      </c>
      <c r="E25">
        <v>176.77268239617959</v>
      </c>
      <c r="F25">
        <v>179.20869268454697</v>
      </c>
      <c r="G25">
        <v>82.424151632336901</v>
      </c>
      <c r="H25">
        <v>121.26552183984397</v>
      </c>
      <c r="I25">
        <v>117.93054036932902</v>
      </c>
      <c r="J25">
        <v>149.42765984609235</v>
      </c>
      <c r="K25">
        <v>0.36424126389662187</v>
      </c>
      <c r="L25">
        <v>0.27432772420526375</v>
      </c>
      <c r="M25">
        <v>0.85878722245755945</v>
      </c>
      <c r="N25">
        <v>0.47250891644472121</v>
      </c>
      <c r="O25">
        <v>0.20503238823590764</v>
      </c>
      <c r="P25">
        <v>2.5614903295414595</v>
      </c>
      <c r="Q25">
        <v>1.0525882004847802</v>
      </c>
      <c r="R25">
        <v>0.98349399696572803</v>
      </c>
      <c r="S25">
        <f t="shared" si="0"/>
        <v>132.29531753551888</v>
      </c>
      <c r="T25">
        <f t="shared" si="1"/>
        <v>0.84655875527900515</v>
      </c>
      <c r="U25">
        <f t="shared" si="5"/>
        <v>1.6084616350301097</v>
      </c>
      <c r="V25">
        <f t="shared" si="2"/>
        <v>33.663105068523308</v>
      </c>
      <c r="W25">
        <f t="shared" si="3"/>
        <v>0.7666147392903071</v>
      </c>
      <c r="X25">
        <f t="shared" si="4"/>
        <v>2.7015273675408156E-8</v>
      </c>
    </row>
    <row r="26" spans="1:24" x14ac:dyDescent="0.3">
      <c r="A26" t="s">
        <v>121</v>
      </c>
      <c r="B26" t="s">
        <v>38</v>
      </c>
      <c r="C26">
        <v>137.54530701246262</v>
      </c>
      <c r="D26">
        <v>77.414742699497708</v>
      </c>
      <c r="E26">
        <v>112.91069291513634</v>
      </c>
      <c r="F26">
        <v>255.1710627560652</v>
      </c>
      <c r="G26">
        <v>36.344072229829095</v>
      </c>
      <c r="H26">
        <v>100.44214940269904</v>
      </c>
      <c r="I26">
        <v>77.352807499392554</v>
      </c>
      <c r="J26">
        <v>143.29824682568085</v>
      </c>
      <c r="K26">
        <v>2.4472802559219144</v>
      </c>
      <c r="L26">
        <v>4.4782496043853017</v>
      </c>
      <c r="M26">
        <v>3.3635329958984288</v>
      </c>
      <c r="N26">
        <v>6.469340694557717</v>
      </c>
      <c r="O26">
        <v>0.90478808744103756</v>
      </c>
      <c r="P26">
        <v>17.549688672297908</v>
      </c>
      <c r="Q26">
        <v>11.868108569224365</v>
      </c>
      <c r="R26">
        <v>8.5582254354868503</v>
      </c>
      <c r="S26">
        <f t="shared" si="0"/>
        <v>117.55988516759543</v>
      </c>
      <c r="T26">
        <f t="shared" si="1"/>
        <v>6.9549017894016902</v>
      </c>
      <c r="U26">
        <f t="shared" si="5"/>
        <v>13.214313399863212</v>
      </c>
      <c r="V26">
        <f t="shared" si="2"/>
        <v>65.615327303812606</v>
      </c>
      <c r="W26">
        <f t="shared" si="3"/>
        <v>5.5439772958518461</v>
      </c>
      <c r="X26">
        <f t="shared" si="4"/>
        <v>3.0996373664756279E-4</v>
      </c>
    </row>
    <row r="27" spans="1:24" x14ac:dyDescent="0.3">
      <c r="A27" t="s">
        <v>82</v>
      </c>
      <c r="B27" t="s">
        <v>38</v>
      </c>
      <c r="C27">
        <v>111.7034614525454</v>
      </c>
      <c r="D27">
        <v>61.36014691781412</v>
      </c>
      <c r="E27">
        <v>116.12364772791919</v>
      </c>
      <c r="F27">
        <v>199.04064056714273</v>
      </c>
      <c r="G27">
        <v>42.713570428838054</v>
      </c>
      <c r="H27">
        <v>87.090692957706125</v>
      </c>
      <c r="I27">
        <v>74.455085650317613</v>
      </c>
      <c r="J27">
        <v>157.78595032847167</v>
      </c>
      <c r="K27">
        <v>3.4187364865432479</v>
      </c>
      <c r="L27">
        <v>3.2764533831412388</v>
      </c>
      <c r="M27">
        <v>4.3532807434953353</v>
      </c>
      <c r="N27">
        <v>6.8480536726906589</v>
      </c>
      <c r="O27">
        <v>1.2738463862656713</v>
      </c>
      <c r="P27">
        <v>21.398065192972872</v>
      </c>
      <c r="Q27">
        <v>17.217391631345006</v>
      </c>
      <c r="R27">
        <v>10.172660100584105</v>
      </c>
      <c r="S27">
        <f t="shared" si="0"/>
        <v>106.28414950384436</v>
      </c>
      <c r="T27">
        <f t="shared" si="1"/>
        <v>8.4948109496297679</v>
      </c>
      <c r="U27">
        <f t="shared" si="5"/>
        <v>16.140140804296557</v>
      </c>
      <c r="V27">
        <f t="shared" si="2"/>
        <v>51.855912188232722</v>
      </c>
      <c r="W27">
        <f t="shared" si="3"/>
        <v>7.2741888152573386</v>
      </c>
      <c r="X27">
        <f t="shared" si="4"/>
        <v>1.1587613467106481E-4</v>
      </c>
    </row>
    <row r="28" spans="1:24" x14ac:dyDescent="0.3">
      <c r="A28" t="s">
        <v>148</v>
      </c>
      <c r="B28" t="s">
        <v>38</v>
      </c>
      <c r="C28">
        <v>92.676360649154731</v>
      </c>
      <c r="D28">
        <v>71.589623876054986</v>
      </c>
      <c r="E28">
        <v>101.19002629472253</v>
      </c>
      <c r="F28">
        <v>146.27563983708495</v>
      </c>
      <c r="G28">
        <v>54.527962249580504</v>
      </c>
      <c r="H28">
        <v>88.893052084618674</v>
      </c>
      <c r="I28">
        <v>93.564646681592549</v>
      </c>
      <c r="J28">
        <v>126.39592607242491</v>
      </c>
      <c r="K28">
        <v>0.47827224356323433</v>
      </c>
      <c r="L28">
        <v>0.26336321485223213</v>
      </c>
      <c r="M28">
        <v>0.8066846479397547</v>
      </c>
      <c r="N28">
        <v>0.47305187411946376</v>
      </c>
      <c r="O28">
        <v>0.17604439896826873</v>
      </c>
      <c r="P28">
        <v>3.82244774269879</v>
      </c>
      <c r="Q28">
        <v>1.5987017280666487</v>
      </c>
      <c r="R28">
        <v>0.93515366449973136</v>
      </c>
      <c r="S28">
        <f t="shared" si="0"/>
        <v>96.889154718154231</v>
      </c>
      <c r="T28">
        <f t="shared" si="1"/>
        <v>1.0692149393385155</v>
      </c>
      <c r="U28">
        <f t="shared" si="5"/>
        <v>2.0315083847431792</v>
      </c>
      <c r="V28">
        <f t="shared" si="2"/>
        <v>28.922177594223385</v>
      </c>
      <c r="W28">
        <f t="shared" si="3"/>
        <v>1.2011492112802609</v>
      </c>
      <c r="X28">
        <f t="shared" si="4"/>
        <v>2.0987656241753586E-7</v>
      </c>
    </row>
    <row r="29" spans="1:24" x14ac:dyDescent="0.3">
      <c r="A29" t="s">
        <v>150</v>
      </c>
      <c r="B29" t="s">
        <v>38</v>
      </c>
      <c r="C29">
        <v>99.334803920439867</v>
      </c>
      <c r="D29">
        <v>105.4705875923201</v>
      </c>
      <c r="E29">
        <v>110.60025349920261</v>
      </c>
      <c r="F29">
        <v>115.26568496611708</v>
      </c>
      <c r="G29">
        <v>54.448936217334733</v>
      </c>
      <c r="H29">
        <v>89.418011053622308</v>
      </c>
      <c r="I29">
        <v>82.041148165503827</v>
      </c>
      <c r="J29">
        <v>94.72729213363219</v>
      </c>
      <c r="K29">
        <v>1.3067511689102769</v>
      </c>
      <c r="L29">
        <v>1.0708670801460964</v>
      </c>
      <c r="M29">
        <v>2.1585352300233338</v>
      </c>
      <c r="N29">
        <v>1.322916374510271</v>
      </c>
      <c r="O29">
        <v>0.66895359848397518</v>
      </c>
      <c r="P29">
        <v>3.361188429227818</v>
      </c>
      <c r="Q29">
        <v>2.291989221040684</v>
      </c>
      <c r="R29">
        <v>1.8064716022909413</v>
      </c>
      <c r="S29">
        <f t="shared" si="0"/>
        <v>93.913339693521593</v>
      </c>
      <c r="T29">
        <f t="shared" si="1"/>
        <v>1.7484590880791746</v>
      </c>
      <c r="U29">
        <f t="shared" si="5"/>
        <v>3.3220722673504315</v>
      </c>
      <c r="V29">
        <f t="shared" si="2"/>
        <v>19.333895350324383</v>
      </c>
      <c r="W29">
        <f t="shared" si="3"/>
        <v>0.85092423243745707</v>
      </c>
      <c r="X29">
        <f t="shared" si="4"/>
        <v>2.0938223215598051E-9</v>
      </c>
    </row>
    <row r="30" spans="1:24" x14ac:dyDescent="0.3">
      <c r="A30" t="s">
        <v>112</v>
      </c>
      <c r="B30" t="s">
        <v>38</v>
      </c>
      <c r="C30">
        <v>72.294646973671647</v>
      </c>
      <c r="D30">
        <v>53.988906168493493</v>
      </c>
      <c r="E30">
        <v>102.42948077306197</v>
      </c>
      <c r="F30">
        <v>171.39610715503954</v>
      </c>
      <c r="G30">
        <v>61.434837467860696</v>
      </c>
      <c r="H30">
        <v>58.279194875555596</v>
      </c>
      <c r="I30">
        <v>90.96536130202368</v>
      </c>
      <c r="J30">
        <v>136.33300475703143</v>
      </c>
      <c r="K30">
        <v>0.51028863400809088</v>
      </c>
      <c r="L30">
        <v>0.38590773115082172</v>
      </c>
      <c r="M30">
        <v>0.58640542362702874</v>
      </c>
      <c r="N30">
        <v>0.35075065788369991</v>
      </c>
      <c r="O30">
        <v>0.25076311445995342</v>
      </c>
      <c r="P30">
        <v>3.144205497742953</v>
      </c>
      <c r="Q30">
        <v>0.75549302234645843</v>
      </c>
      <c r="R30">
        <v>0.64286020216423967</v>
      </c>
      <c r="S30">
        <f t="shared" si="0"/>
        <v>93.390192434092256</v>
      </c>
      <c r="T30">
        <f t="shared" si="1"/>
        <v>0.82833428542290566</v>
      </c>
      <c r="U30">
        <f t="shared" si="5"/>
        <v>1.5738351423035206</v>
      </c>
      <c r="V30">
        <f t="shared" si="2"/>
        <v>41.863735857419812</v>
      </c>
      <c r="W30">
        <f t="shared" si="3"/>
        <v>0.95019279265689449</v>
      </c>
      <c r="X30">
        <f t="shared" si="4"/>
        <v>2.1192422418369834E-5</v>
      </c>
    </row>
    <row r="31" spans="1:24" x14ac:dyDescent="0.3">
      <c r="A31" t="s">
        <v>149</v>
      </c>
      <c r="B31" t="s">
        <v>38</v>
      </c>
      <c r="C31">
        <v>91.040405103627705</v>
      </c>
      <c r="D31">
        <v>75.977267179222039</v>
      </c>
      <c r="E31">
        <v>101.93610568945113</v>
      </c>
      <c r="F31">
        <v>145.07370360177615</v>
      </c>
      <c r="G31">
        <v>58.265893574805368</v>
      </c>
      <c r="H31">
        <v>86.968202531605257</v>
      </c>
      <c r="I31">
        <v>88.077266435836023</v>
      </c>
      <c r="J31">
        <v>96.956169595600002</v>
      </c>
      <c r="K31">
        <v>1.4087211795736898</v>
      </c>
      <c r="L31">
        <v>1.13901903043847</v>
      </c>
      <c r="M31">
        <v>2.2168740200239645</v>
      </c>
      <c r="N31">
        <v>1.2475809971397394</v>
      </c>
      <c r="O31">
        <v>0.5916648917664763</v>
      </c>
      <c r="P31">
        <v>2.6283592832695</v>
      </c>
      <c r="Q31">
        <v>2.8590995676851692</v>
      </c>
      <c r="R31">
        <v>1.7150885080401532</v>
      </c>
      <c r="S31">
        <f t="shared" si="0"/>
        <v>93.036876713990466</v>
      </c>
      <c r="T31">
        <f t="shared" si="1"/>
        <v>1.7258009347421452</v>
      </c>
      <c r="U31">
        <f t="shared" si="5"/>
        <v>3.2790217760100759</v>
      </c>
      <c r="V31">
        <f t="shared" si="2"/>
        <v>24.97957014063763</v>
      </c>
      <c r="W31">
        <f t="shared" si="3"/>
        <v>0.78376894756352944</v>
      </c>
      <c r="X31">
        <f t="shared" si="4"/>
        <v>6.2087365251812962E-8</v>
      </c>
    </row>
    <row r="32" spans="1:24" x14ac:dyDescent="0.3">
      <c r="A32" t="s">
        <v>133</v>
      </c>
      <c r="B32" t="s">
        <v>38</v>
      </c>
      <c r="C32">
        <v>79.005190740037236</v>
      </c>
      <c r="D32">
        <v>74.72365480688859</v>
      </c>
      <c r="E32">
        <v>107.5437346885403</v>
      </c>
      <c r="F32">
        <v>154.20841899012328</v>
      </c>
      <c r="G32">
        <v>61.371616642064083</v>
      </c>
      <c r="H32">
        <v>58.620418205407972</v>
      </c>
      <c r="I32">
        <v>83.119370248880571</v>
      </c>
      <c r="J32">
        <v>102.6212331447682</v>
      </c>
      <c r="K32">
        <v>8.1510221427076673E-2</v>
      </c>
      <c r="L32">
        <v>0.33022522286777839</v>
      </c>
      <c r="M32">
        <v>0.48139560162589357</v>
      </c>
      <c r="N32">
        <v>0.23713676444381729</v>
      </c>
      <c r="O32">
        <v>7.8063483484104565E-2</v>
      </c>
      <c r="P32">
        <v>0.89590751270323299</v>
      </c>
      <c r="Q32">
        <v>0.76236114073142625</v>
      </c>
      <c r="R32">
        <v>0.70312006866294763</v>
      </c>
      <c r="S32">
        <f t="shared" si="0"/>
        <v>90.151704683338778</v>
      </c>
      <c r="T32">
        <f t="shared" si="1"/>
        <v>0.44621500199328468</v>
      </c>
      <c r="U32">
        <f t="shared" si="5"/>
        <v>0.84780850378724082</v>
      </c>
      <c r="V32">
        <f t="shared" si="2"/>
        <v>31.157372926636754</v>
      </c>
      <c r="W32">
        <f t="shared" si="3"/>
        <v>0.3151240297600621</v>
      </c>
      <c r="X32">
        <f t="shared" si="4"/>
        <v>1.1136707366062797E-6</v>
      </c>
    </row>
    <row r="33" spans="1:24" x14ac:dyDescent="0.3">
      <c r="A33" t="s">
        <v>92</v>
      </c>
      <c r="B33" t="s">
        <v>38</v>
      </c>
      <c r="C33">
        <v>60.321953204177731</v>
      </c>
      <c r="D33">
        <v>62.797622438089796</v>
      </c>
      <c r="E33">
        <v>86.400807325021745</v>
      </c>
      <c r="F33">
        <v>114.88106537081825</v>
      </c>
      <c r="G33">
        <v>85.664218954413414</v>
      </c>
      <c r="H33">
        <v>56.161860367240863</v>
      </c>
      <c r="I33">
        <v>91.831789761879975</v>
      </c>
      <c r="J33">
        <v>81.270444457001503</v>
      </c>
      <c r="K33">
        <v>0.17806376055632567</v>
      </c>
      <c r="L33">
        <v>0.14744040224135574</v>
      </c>
      <c r="M33">
        <v>0.32891007465872796</v>
      </c>
      <c r="N33">
        <v>0.16220860532934267</v>
      </c>
      <c r="O33">
        <v>0.10538853725268726</v>
      </c>
      <c r="P33">
        <v>1.2840203788308786</v>
      </c>
      <c r="Q33">
        <v>0.50058771428722482</v>
      </c>
      <c r="R33">
        <v>0.4049992785781304</v>
      </c>
      <c r="S33">
        <f t="shared" si="0"/>
        <v>79.916220234830405</v>
      </c>
      <c r="T33">
        <f t="shared" si="1"/>
        <v>0.38895234396683415</v>
      </c>
      <c r="U33">
        <f t="shared" si="5"/>
        <v>0.73900945353698488</v>
      </c>
      <c r="V33">
        <f t="shared" si="2"/>
        <v>19.576574114801204</v>
      </c>
      <c r="W33">
        <f t="shared" si="3"/>
        <v>0.38768451630057321</v>
      </c>
      <c r="X33">
        <f t="shared" si="4"/>
        <v>1.6338524952724433E-8</v>
      </c>
    </row>
    <row r="34" spans="1:24" x14ac:dyDescent="0.3">
      <c r="A34" t="s">
        <v>149</v>
      </c>
      <c r="B34" t="s">
        <v>38</v>
      </c>
      <c r="C34">
        <v>85.403131535919968</v>
      </c>
      <c r="D34">
        <v>64.795044818007753</v>
      </c>
      <c r="E34">
        <v>85.570493159920545</v>
      </c>
      <c r="F34">
        <v>104.96509142952038</v>
      </c>
      <c r="G34">
        <v>47.881872937711343</v>
      </c>
      <c r="H34">
        <v>69.828292193635974</v>
      </c>
      <c r="I34">
        <v>67.061562792877226</v>
      </c>
      <c r="J34">
        <v>77.249178036034564</v>
      </c>
      <c r="K34">
        <v>0.83264544191178391</v>
      </c>
      <c r="L34">
        <v>0.66561021484286587</v>
      </c>
      <c r="M34">
        <v>0.63649631573101839</v>
      </c>
      <c r="N34">
        <v>0.29048235598727473</v>
      </c>
      <c r="O34">
        <v>0.16068114259630625</v>
      </c>
      <c r="P34">
        <v>1.467022964441699</v>
      </c>
      <c r="Q34">
        <v>1.2984668386666276</v>
      </c>
      <c r="R34">
        <v>0.60842599273640652</v>
      </c>
      <c r="S34">
        <f t="shared" si="0"/>
        <v>75.344333362953478</v>
      </c>
      <c r="T34">
        <f t="shared" si="1"/>
        <v>0.74497890836424763</v>
      </c>
      <c r="U34">
        <f t="shared" si="5"/>
        <v>1.4154599258920704</v>
      </c>
      <c r="V34">
        <f t="shared" si="2"/>
        <v>17.118397481969374</v>
      </c>
      <c r="W34">
        <f t="shared" si="3"/>
        <v>0.45040735299085138</v>
      </c>
      <c r="X34">
        <f t="shared" si="4"/>
        <v>6.6560802208146618E-9</v>
      </c>
    </row>
    <row r="35" spans="1:24" x14ac:dyDescent="0.3">
      <c r="A35" t="s">
        <v>132</v>
      </c>
      <c r="B35" t="s">
        <v>38</v>
      </c>
      <c r="C35">
        <v>74.899671727695562</v>
      </c>
      <c r="D35">
        <v>64.393888858861047</v>
      </c>
      <c r="E35">
        <v>81.346721102666692</v>
      </c>
      <c r="F35">
        <v>137.62169894286137</v>
      </c>
      <c r="G35">
        <v>26.932071789358019</v>
      </c>
      <c r="H35">
        <v>72.978046007657895</v>
      </c>
      <c r="I35">
        <v>56.404492736644805</v>
      </c>
      <c r="J35">
        <v>87.464866403387049</v>
      </c>
      <c r="K35">
        <v>0.28003377121973877</v>
      </c>
      <c r="L35">
        <v>0.43836538374179695</v>
      </c>
      <c r="M35">
        <v>0.66888440259343751</v>
      </c>
      <c r="N35">
        <v>0.57526365638975241</v>
      </c>
      <c r="O35">
        <v>0.15402940060008138</v>
      </c>
      <c r="P35">
        <v>1.1535576854349472</v>
      </c>
      <c r="Q35">
        <v>1.0127531138519668</v>
      </c>
      <c r="R35">
        <v>1.039383367652442</v>
      </c>
      <c r="S35">
        <f t="shared" si="0"/>
        <v>75.255182196141561</v>
      </c>
      <c r="T35">
        <f t="shared" si="1"/>
        <v>0.6652838476855204</v>
      </c>
      <c r="U35">
        <f t="shared" si="5"/>
        <v>1.2640393106024888</v>
      </c>
      <c r="V35">
        <f t="shared" si="2"/>
        <v>31.372227408891334</v>
      </c>
      <c r="W35">
        <f t="shared" si="3"/>
        <v>0.37196466836764436</v>
      </c>
      <c r="X35">
        <f t="shared" si="4"/>
        <v>9.7143655503365612E-6</v>
      </c>
    </row>
    <row r="36" spans="1:24" x14ac:dyDescent="0.3">
      <c r="A36" t="s">
        <v>97</v>
      </c>
      <c r="B36" t="s">
        <v>38</v>
      </c>
      <c r="C36">
        <v>58.915239837004826</v>
      </c>
      <c r="D36">
        <v>50.462076694328744</v>
      </c>
      <c r="E36">
        <v>68.013560306549138</v>
      </c>
      <c r="F36">
        <v>152.04493376656737</v>
      </c>
      <c r="G36">
        <v>42.286829854710902</v>
      </c>
      <c r="H36">
        <v>54.210762865777284</v>
      </c>
      <c r="I36">
        <v>63.759507662536016</v>
      </c>
      <c r="J36">
        <v>91.681159602276168</v>
      </c>
      <c r="K36">
        <v>0.10578566267533436</v>
      </c>
      <c r="L36">
        <v>7.7891014482419335E-2</v>
      </c>
      <c r="M36">
        <v>0.23516567417495593</v>
      </c>
      <c r="N36">
        <v>0.1176725020585834</v>
      </c>
      <c r="O36">
        <v>5.0984090641518785E-2</v>
      </c>
      <c r="P36">
        <v>1.161336318827801</v>
      </c>
      <c r="Q36">
        <v>0.37598042358852318</v>
      </c>
      <c r="R36">
        <v>0.26752731940085794</v>
      </c>
      <c r="S36">
        <f t="shared" ref="S36:S67" si="6">AVERAGE(C36:J36)</f>
        <v>72.671758823718804</v>
      </c>
      <c r="T36">
        <f t="shared" ref="T36:T67" si="7">AVERAGE(K36:R36)</f>
        <v>0.29904287573124927</v>
      </c>
      <c r="U36">
        <f t="shared" si="5"/>
        <v>0.56818146388937363</v>
      </c>
      <c r="V36">
        <f t="shared" ref="V36:V67" si="8">STDEV(C36:J36)</f>
        <v>35.272711685997216</v>
      </c>
      <c r="W36">
        <f t="shared" ref="W36:W67" si="9">STDEV(K36:R36)</f>
        <v>0.36551876342015405</v>
      </c>
      <c r="X36">
        <f t="shared" ref="X36:X67" si="10">TTEST(C36:J36,K36:R36,2,2)</f>
        <v>4.5786269400595492E-5</v>
      </c>
    </row>
    <row r="37" spans="1:24" x14ac:dyDescent="0.3">
      <c r="A37" t="s">
        <v>63</v>
      </c>
      <c r="B37" t="s">
        <v>38</v>
      </c>
      <c r="C37">
        <v>75.149754104081836</v>
      </c>
      <c r="D37">
        <v>47.453407000728497</v>
      </c>
      <c r="E37">
        <v>70.709072958471808</v>
      </c>
      <c r="F37">
        <v>97.092409088247521</v>
      </c>
      <c r="G37">
        <v>55.326125175262774</v>
      </c>
      <c r="H37">
        <v>57.544252318950477</v>
      </c>
      <c r="I37">
        <v>74.705387205387197</v>
      </c>
      <c r="J37">
        <v>77.704240517852995</v>
      </c>
      <c r="K37">
        <v>0.26797280221653935</v>
      </c>
      <c r="L37">
        <v>0.2412192057666975</v>
      </c>
      <c r="M37">
        <v>0.38242082686620288</v>
      </c>
      <c r="N37">
        <v>0.36717512754466269</v>
      </c>
      <c r="O37">
        <v>0.27551817700272202</v>
      </c>
      <c r="P37">
        <v>1.6512537553250752</v>
      </c>
      <c r="Q37">
        <v>0.93053192518620942</v>
      </c>
      <c r="R37">
        <v>0.69636566604441119</v>
      </c>
      <c r="S37">
        <f t="shared" si="6"/>
        <v>69.460581046122897</v>
      </c>
      <c r="T37">
        <f t="shared" si="7"/>
        <v>0.60155718574406503</v>
      </c>
      <c r="U37">
        <f t="shared" si="5"/>
        <v>1.1429586529137234</v>
      </c>
      <c r="V37">
        <f t="shared" si="8"/>
        <v>15.670749361177212</v>
      </c>
      <c r="W37">
        <f t="shared" si="9"/>
        <v>0.48835804258098398</v>
      </c>
      <c r="X37">
        <f t="shared" si="10"/>
        <v>5.9920071156780916E-9</v>
      </c>
    </row>
    <row r="38" spans="1:24" x14ac:dyDescent="0.3">
      <c r="A38" t="s">
        <v>49</v>
      </c>
      <c r="B38" t="s">
        <v>38</v>
      </c>
      <c r="C38">
        <v>77.087892521075645</v>
      </c>
      <c r="D38">
        <v>56.972503614647074</v>
      </c>
      <c r="E38">
        <v>90.095103682790764</v>
      </c>
      <c r="F38">
        <v>118.36668045321385</v>
      </c>
      <c r="G38">
        <v>49.383367550380953</v>
      </c>
      <c r="H38">
        <v>63.030073545038668</v>
      </c>
      <c r="I38">
        <v>68.45747531153458</v>
      </c>
      <c r="J38">
        <v>6.1674896770534442</v>
      </c>
      <c r="K38">
        <v>3.9581907365045295</v>
      </c>
      <c r="L38">
        <v>5.1382700693619165</v>
      </c>
      <c r="M38">
        <v>5.926416391098547</v>
      </c>
      <c r="N38">
        <v>8.3194689712430225</v>
      </c>
      <c r="O38">
        <v>1.9104861244838949</v>
      </c>
      <c r="P38">
        <v>18.51860616509196</v>
      </c>
      <c r="Q38">
        <v>18.695018243882362</v>
      </c>
      <c r="R38">
        <v>10.980539629467884</v>
      </c>
      <c r="S38">
        <f t="shared" si="6"/>
        <v>66.19507329446688</v>
      </c>
      <c r="T38">
        <f t="shared" si="7"/>
        <v>9.1808745413917645</v>
      </c>
      <c r="U38">
        <f t="shared" si="5"/>
        <v>17.443661628644353</v>
      </c>
      <c r="V38">
        <f t="shared" si="8"/>
        <v>32.509069678572821</v>
      </c>
      <c r="W38">
        <f t="shared" si="9"/>
        <v>6.4227508445841046</v>
      </c>
      <c r="X38">
        <f t="shared" si="10"/>
        <v>2.4947750198789809E-4</v>
      </c>
    </row>
    <row r="39" spans="1:24" x14ac:dyDescent="0.3">
      <c r="A39" t="s">
        <v>74</v>
      </c>
      <c r="B39" t="s">
        <v>38</v>
      </c>
      <c r="C39">
        <v>76.077142916514376</v>
      </c>
      <c r="D39">
        <v>60.490975672996271</v>
      </c>
      <c r="E39">
        <v>76.629573961802009</v>
      </c>
      <c r="F39">
        <v>151.44396564891292</v>
      </c>
      <c r="G39">
        <v>26.054882831429985</v>
      </c>
      <c r="H39">
        <v>36.563392191104462</v>
      </c>
      <c r="I39">
        <v>35.032590726856192</v>
      </c>
      <c r="J39">
        <v>56.817801301329581</v>
      </c>
      <c r="K39">
        <v>9.7496487614953692E-2</v>
      </c>
      <c r="L39">
        <v>7.939594713871781E-2</v>
      </c>
      <c r="M39">
        <v>0.26493857389941566</v>
      </c>
      <c r="N39">
        <v>9.907620169865039E-2</v>
      </c>
      <c r="O39">
        <v>4.9207773176617835E-2</v>
      </c>
      <c r="P39">
        <v>0.28166840917280617</v>
      </c>
      <c r="Q39">
        <v>7.768823053167867E-2</v>
      </c>
      <c r="R39">
        <v>0.15084832514731542</v>
      </c>
      <c r="S39">
        <f t="shared" si="6"/>
        <v>64.888790656368229</v>
      </c>
      <c r="T39">
        <f t="shared" si="7"/>
        <v>0.13753999354751945</v>
      </c>
      <c r="U39">
        <f t="shared" si="5"/>
        <v>0.26132598774028692</v>
      </c>
      <c r="V39">
        <f t="shared" si="8"/>
        <v>39.715233587040245</v>
      </c>
      <c r="W39">
        <f t="shared" si="9"/>
        <v>8.8663892337955061E-2</v>
      </c>
      <c r="X39">
        <f t="shared" si="10"/>
        <v>4.0359827637982719E-4</v>
      </c>
    </row>
    <row r="40" spans="1:24" x14ac:dyDescent="0.3">
      <c r="A40" t="s">
        <v>39</v>
      </c>
      <c r="B40" t="s">
        <v>38</v>
      </c>
      <c r="C40">
        <v>64.302431028326282</v>
      </c>
      <c r="D40">
        <v>44.060296179612649</v>
      </c>
      <c r="E40">
        <v>62.297629459838099</v>
      </c>
      <c r="F40">
        <v>119.49650051440416</v>
      </c>
      <c r="G40">
        <v>27.271883728014831</v>
      </c>
      <c r="H40">
        <v>51.953439299061579</v>
      </c>
      <c r="I40">
        <v>51.023009302648482</v>
      </c>
      <c r="J40">
        <v>96.770429807102687</v>
      </c>
      <c r="K40">
        <v>1.1050040510385777</v>
      </c>
      <c r="L40">
        <v>1.662520604450866</v>
      </c>
      <c r="M40">
        <v>2.5447782534757852</v>
      </c>
      <c r="N40">
        <v>3.0161298831949743</v>
      </c>
      <c r="O40">
        <v>0.42499340197470625</v>
      </c>
      <c r="P40">
        <v>7.3160094068576269</v>
      </c>
      <c r="Q40">
        <v>3.7755027921937305</v>
      </c>
      <c r="R40">
        <v>3.7056506915029717</v>
      </c>
      <c r="S40">
        <f t="shared" si="6"/>
        <v>64.646952414876097</v>
      </c>
      <c r="T40">
        <f t="shared" si="7"/>
        <v>2.9438236355861549</v>
      </c>
      <c r="U40">
        <f t="shared" si="5"/>
        <v>5.593264907613694</v>
      </c>
      <c r="V40">
        <f t="shared" si="8"/>
        <v>29.793268691499684</v>
      </c>
      <c r="W40">
        <f t="shared" si="9"/>
        <v>2.1354171616359467</v>
      </c>
      <c r="X40">
        <f t="shared" si="10"/>
        <v>4.2721000547090069E-5</v>
      </c>
    </row>
    <row r="41" spans="1:24" x14ac:dyDescent="0.3">
      <c r="A41" t="s">
        <v>71</v>
      </c>
      <c r="B41" t="s">
        <v>38</v>
      </c>
      <c r="C41">
        <v>60.45741449138697</v>
      </c>
      <c r="D41">
        <v>51.04709580141769</v>
      </c>
      <c r="E41">
        <v>84.812380226567299</v>
      </c>
      <c r="F41">
        <v>79.123462370380466</v>
      </c>
      <c r="G41">
        <v>64.49314491577195</v>
      </c>
      <c r="H41">
        <v>45.855165942469128</v>
      </c>
      <c r="I41">
        <v>58.532055954736364</v>
      </c>
      <c r="J41">
        <v>55.666214612646208</v>
      </c>
      <c r="K41">
        <v>0.57234780178818967</v>
      </c>
      <c r="L41">
        <v>0.4856632672254631</v>
      </c>
      <c r="M41">
        <v>0.58881944252360641</v>
      </c>
      <c r="N41">
        <v>0.29509749622258657</v>
      </c>
      <c r="O41">
        <v>0.37283769768612518</v>
      </c>
      <c r="P41">
        <v>0.7946488113436293</v>
      </c>
      <c r="Q41">
        <v>2.3959921565844828</v>
      </c>
      <c r="R41">
        <v>0.77357775872297563</v>
      </c>
      <c r="S41">
        <f t="shared" si="6"/>
        <v>62.498366789422015</v>
      </c>
      <c r="T41">
        <f t="shared" si="7"/>
        <v>0.78487305401213225</v>
      </c>
      <c r="U41">
        <f t="shared" si="5"/>
        <v>1.4912588026230511</v>
      </c>
      <c r="V41">
        <f t="shared" si="8"/>
        <v>13.379041666950656</v>
      </c>
      <c r="W41">
        <f t="shared" si="9"/>
        <v>0.67387065753333242</v>
      </c>
      <c r="X41">
        <f t="shared" si="10"/>
        <v>3.2273141669177595E-9</v>
      </c>
    </row>
    <row r="42" spans="1:24" x14ac:dyDescent="0.3">
      <c r="A42" t="s">
        <v>124</v>
      </c>
      <c r="B42" t="s">
        <v>38</v>
      </c>
      <c r="C42">
        <v>53.392587358474124</v>
      </c>
      <c r="D42">
        <v>48.890882521004173</v>
      </c>
      <c r="E42">
        <v>77.856994901516799</v>
      </c>
      <c r="F42">
        <v>71.27481875381379</v>
      </c>
      <c r="G42">
        <v>47.131125631376534</v>
      </c>
      <c r="H42">
        <v>40.614325568582665</v>
      </c>
      <c r="I42">
        <v>46.681240020479706</v>
      </c>
      <c r="J42">
        <v>48.589528670898396</v>
      </c>
      <c r="K42">
        <v>0.20244884697733972</v>
      </c>
      <c r="L42">
        <v>0.19435130304197373</v>
      </c>
      <c r="M42">
        <v>0.20398459676082575</v>
      </c>
      <c r="N42">
        <v>0.13940438299015476</v>
      </c>
      <c r="O42">
        <v>0.1433148048277533</v>
      </c>
      <c r="P42">
        <v>0.24454931649111858</v>
      </c>
      <c r="Q42">
        <v>0.20780963913374015</v>
      </c>
      <c r="R42">
        <v>0.24752899007930859</v>
      </c>
      <c r="S42">
        <f t="shared" si="6"/>
        <v>54.303937928268276</v>
      </c>
      <c r="T42">
        <f t="shared" si="7"/>
        <v>0.19792398503777681</v>
      </c>
      <c r="U42">
        <f t="shared" si="5"/>
        <v>0.37605557157177594</v>
      </c>
      <c r="V42">
        <f t="shared" si="8"/>
        <v>13.106725301169138</v>
      </c>
      <c r="W42">
        <f t="shared" si="9"/>
        <v>4.0016032588567611E-2</v>
      </c>
      <c r="X42">
        <f t="shared" si="10"/>
        <v>1.3280042885625083E-8</v>
      </c>
    </row>
    <row r="43" spans="1:24" x14ac:dyDescent="0.3">
      <c r="A43" t="s">
        <v>70</v>
      </c>
      <c r="B43" t="s">
        <v>38</v>
      </c>
      <c r="C43">
        <v>44.837686066259593</v>
      </c>
      <c r="D43">
        <v>42.672965154230305</v>
      </c>
      <c r="E43">
        <v>63.392681474681687</v>
      </c>
      <c r="F43">
        <v>73.786865485609255</v>
      </c>
      <c r="G43">
        <v>47.273372489418918</v>
      </c>
      <c r="H43">
        <v>43.072883406749767</v>
      </c>
      <c r="I43">
        <v>57.848540169738627</v>
      </c>
      <c r="J43">
        <v>52.146445620622039</v>
      </c>
      <c r="K43">
        <v>0.21025558327759244</v>
      </c>
      <c r="L43">
        <v>0.17113234205908306</v>
      </c>
      <c r="M43">
        <v>0.41098671714237378</v>
      </c>
      <c r="N43">
        <v>0.22329134373788176</v>
      </c>
      <c r="O43">
        <v>9.6034525070496105E-2</v>
      </c>
      <c r="P43">
        <v>5.112063278882423</v>
      </c>
      <c r="Q43">
        <v>1.8806870457580411</v>
      </c>
      <c r="R43">
        <v>0.53492219953468556</v>
      </c>
      <c r="S43">
        <f t="shared" si="6"/>
        <v>53.128929983413776</v>
      </c>
      <c r="T43">
        <f t="shared" si="7"/>
        <v>1.0799216294328222</v>
      </c>
      <c r="U43">
        <f t="shared" si="5"/>
        <v>2.0518510959223621</v>
      </c>
      <c r="V43">
        <f t="shared" si="8"/>
        <v>11.140777366066025</v>
      </c>
      <c r="W43">
        <f t="shared" si="9"/>
        <v>1.7290772150757916</v>
      </c>
      <c r="X43">
        <f t="shared" si="10"/>
        <v>3.1393183868690688E-9</v>
      </c>
    </row>
    <row r="44" spans="1:24" x14ac:dyDescent="0.3">
      <c r="A44" t="s">
        <v>118</v>
      </c>
      <c r="B44" t="s">
        <v>38</v>
      </c>
      <c r="C44">
        <v>50.516640030031724</v>
      </c>
      <c r="D44">
        <v>43.274699092950357</v>
      </c>
      <c r="E44">
        <v>60.998007288375383</v>
      </c>
      <c r="F44">
        <v>54.495788908902476</v>
      </c>
      <c r="G44">
        <v>46.617456421779046</v>
      </c>
      <c r="H44">
        <v>31.768766940871096</v>
      </c>
      <c r="I44">
        <v>47.075946318858691</v>
      </c>
      <c r="J44">
        <v>37.008652858090613</v>
      </c>
      <c r="K44">
        <v>0.30547145129921388</v>
      </c>
      <c r="L44">
        <v>0.21028209016079036</v>
      </c>
      <c r="M44">
        <v>0.24964978755442285</v>
      </c>
      <c r="N44">
        <v>0.15202814892791949</v>
      </c>
      <c r="O44">
        <v>0.21523676516193438</v>
      </c>
      <c r="P44">
        <v>0.33639177742779425</v>
      </c>
      <c r="Q44">
        <v>0.36322534658786876</v>
      </c>
      <c r="R44">
        <v>0.31467569846358329</v>
      </c>
      <c r="S44">
        <f t="shared" si="6"/>
        <v>46.469494732482424</v>
      </c>
      <c r="T44">
        <f t="shared" si="7"/>
        <v>0.2683701331979409</v>
      </c>
      <c r="U44">
        <f t="shared" si="5"/>
        <v>0.50990325307608764</v>
      </c>
      <c r="V44">
        <f t="shared" si="8"/>
        <v>9.3204367026323993</v>
      </c>
      <c r="W44">
        <f t="shared" si="9"/>
        <v>7.2927021210089815E-2</v>
      </c>
      <c r="X44">
        <f t="shared" si="10"/>
        <v>1.2399736703622998E-9</v>
      </c>
    </row>
    <row r="45" spans="1:24" x14ac:dyDescent="0.3">
      <c r="A45" t="s">
        <v>134</v>
      </c>
      <c r="B45" t="s">
        <v>38</v>
      </c>
      <c r="C45">
        <v>48.20337804845849</v>
      </c>
      <c r="D45">
        <v>47.754273970088512</v>
      </c>
      <c r="E45">
        <v>51.888618549511662</v>
      </c>
      <c r="F45">
        <v>70.962315332633494</v>
      </c>
      <c r="G45">
        <v>26.07068803787914</v>
      </c>
      <c r="H45">
        <v>34.551049476590457</v>
      </c>
      <c r="I45">
        <v>37.968820507480302</v>
      </c>
      <c r="J45">
        <v>51.969992821549582</v>
      </c>
      <c r="K45">
        <v>0.12791205853756743</v>
      </c>
      <c r="L45">
        <v>9.939005242954034E-2</v>
      </c>
      <c r="M45">
        <v>0.1229137954840873</v>
      </c>
      <c r="N45">
        <v>0.17347497708025097</v>
      </c>
      <c r="O45">
        <v>8.0009873897772615E-2</v>
      </c>
      <c r="P45">
        <v>0.19842338514402141</v>
      </c>
      <c r="Q45">
        <v>0.17335130803658738</v>
      </c>
      <c r="R45">
        <v>0.41665393407678158</v>
      </c>
      <c r="S45">
        <f t="shared" si="6"/>
        <v>46.171142093023953</v>
      </c>
      <c r="T45">
        <f t="shared" si="7"/>
        <v>0.17401617308582615</v>
      </c>
      <c r="U45">
        <f t="shared" si="5"/>
        <v>0.33063072886306966</v>
      </c>
      <c r="V45">
        <f t="shared" si="8"/>
        <v>13.595627721269402</v>
      </c>
      <c r="W45">
        <f t="shared" si="9"/>
        <v>0.10597359141643184</v>
      </c>
      <c r="X45">
        <f t="shared" si="10"/>
        <v>1.6077944410686454E-7</v>
      </c>
    </row>
    <row r="46" spans="1:24" x14ac:dyDescent="0.3">
      <c r="A46" t="s">
        <v>45</v>
      </c>
      <c r="B46" t="s">
        <v>38</v>
      </c>
      <c r="C46">
        <v>39.044111013310413</v>
      </c>
      <c r="D46">
        <v>27.06966982658675</v>
      </c>
      <c r="E46">
        <v>46.894700020279899</v>
      </c>
      <c r="F46">
        <v>71.479147913816291</v>
      </c>
      <c r="G46">
        <v>26.868850963561403</v>
      </c>
      <c r="H46">
        <v>33.746112390784859</v>
      </c>
      <c r="I46">
        <v>35.523566854108083</v>
      </c>
      <c r="J46">
        <v>52.285750461995022</v>
      </c>
      <c r="K46">
        <v>1.6709924328068984</v>
      </c>
      <c r="L46">
        <v>2.5648352270915336</v>
      </c>
      <c r="M46">
        <v>3.3152526179668724</v>
      </c>
      <c r="N46">
        <v>4.989781030884215</v>
      </c>
      <c r="O46">
        <v>0.85603384212779876</v>
      </c>
      <c r="P46">
        <v>11.925873196517216</v>
      </c>
      <c r="Q46">
        <v>9.9312991846634464</v>
      </c>
      <c r="R46">
        <v>6.2100772310426864</v>
      </c>
      <c r="S46">
        <f t="shared" si="6"/>
        <v>41.613988680555337</v>
      </c>
      <c r="T46">
        <f t="shared" si="7"/>
        <v>5.1830180953875837</v>
      </c>
      <c r="U46">
        <f t="shared" si="5"/>
        <v>9.8477343812364087</v>
      </c>
      <c r="V46">
        <f t="shared" si="8"/>
        <v>14.96785809459797</v>
      </c>
      <c r="W46">
        <f t="shared" si="9"/>
        <v>3.9732139858576203</v>
      </c>
      <c r="X46">
        <f t="shared" si="10"/>
        <v>1.089351098293837E-5</v>
      </c>
    </row>
    <row r="47" spans="1:24" x14ac:dyDescent="0.3">
      <c r="A47" t="s">
        <v>86</v>
      </c>
      <c r="B47" t="s">
        <v>38</v>
      </c>
      <c r="C47">
        <v>37.335214774670732</v>
      </c>
      <c r="D47">
        <v>33.638598657613983</v>
      </c>
      <c r="E47">
        <v>47.291806794893517</v>
      </c>
      <c r="F47">
        <v>56.35879007363117</v>
      </c>
      <c r="G47">
        <v>37.5373653167402</v>
      </c>
      <c r="H47">
        <v>34.664790586541258</v>
      </c>
      <c r="I47">
        <v>43.494708684786005</v>
      </c>
      <c r="J47">
        <v>39.181808383509235</v>
      </c>
      <c r="K47">
        <v>0.31007654855498096</v>
      </c>
      <c r="L47">
        <v>0.36053886637321897</v>
      </c>
      <c r="M47">
        <v>0.61396547269629209</v>
      </c>
      <c r="N47">
        <v>0.45201226422318919</v>
      </c>
      <c r="O47">
        <v>0.17426808150336776</v>
      </c>
      <c r="P47">
        <v>2.1479945544476595</v>
      </c>
      <c r="Q47">
        <v>1.1373604045506684</v>
      </c>
      <c r="R47">
        <v>0.85396839381026313</v>
      </c>
      <c r="S47">
        <f t="shared" si="6"/>
        <v>41.187885409048263</v>
      </c>
      <c r="T47">
        <f t="shared" si="7"/>
        <v>0.75627307326995497</v>
      </c>
      <c r="U47">
        <f t="shared" si="5"/>
        <v>1.4369188392129144</v>
      </c>
      <c r="V47">
        <f t="shared" si="8"/>
        <v>7.6014270066731733</v>
      </c>
      <c r="W47">
        <f t="shared" si="9"/>
        <v>0.64352971022651473</v>
      </c>
      <c r="X47">
        <f t="shared" si="10"/>
        <v>5.1316614303389952E-10</v>
      </c>
    </row>
    <row r="48" spans="1:24" x14ac:dyDescent="0.3">
      <c r="A48" t="s">
        <v>64</v>
      </c>
      <c r="B48" t="s">
        <v>38</v>
      </c>
      <c r="C48">
        <v>38.950330122165546</v>
      </c>
      <c r="D48">
        <v>31.540887287909356</v>
      </c>
      <c r="E48">
        <v>46.56979447741422</v>
      </c>
      <c r="F48">
        <v>55.529454071268077</v>
      </c>
      <c r="G48">
        <v>36.517929500769782</v>
      </c>
      <c r="H48">
        <v>29.082726882802401</v>
      </c>
      <c r="I48">
        <v>35.764241426290397</v>
      </c>
      <c r="J48">
        <v>38.4017012718205</v>
      </c>
      <c r="K48">
        <v>0.40722217161711427</v>
      </c>
      <c r="L48">
        <v>0.26916795509795477</v>
      </c>
      <c r="M48">
        <v>0.27519815420987143</v>
      </c>
      <c r="N48">
        <v>0.22424151966868125</v>
      </c>
      <c r="O48">
        <v>0.2343227294124659</v>
      </c>
      <c r="P48">
        <v>0.58885619456427274</v>
      </c>
      <c r="Q48">
        <v>0.57574455261415824</v>
      </c>
      <c r="R48">
        <v>0.38738485606312334</v>
      </c>
      <c r="S48">
        <f t="shared" si="6"/>
        <v>39.04463313005504</v>
      </c>
      <c r="T48">
        <f t="shared" si="7"/>
        <v>0.37026726665595527</v>
      </c>
      <c r="U48">
        <f t="shared" si="5"/>
        <v>0.70350780664631496</v>
      </c>
      <c r="V48">
        <f t="shared" si="8"/>
        <v>8.4641311080702266</v>
      </c>
      <c r="W48">
        <f t="shared" si="9"/>
        <v>0.14673803394630211</v>
      </c>
      <c r="X48">
        <f t="shared" si="10"/>
        <v>3.5974407574680279E-9</v>
      </c>
    </row>
    <row r="49" spans="1:24" x14ac:dyDescent="0.3">
      <c r="A49" t="s">
        <v>116</v>
      </c>
      <c r="B49" t="s">
        <v>38</v>
      </c>
      <c r="C49">
        <v>32.062644672526325</v>
      </c>
      <c r="D49">
        <v>26.852377015382288</v>
      </c>
      <c r="E49">
        <v>33.633740455910271</v>
      </c>
      <c r="F49">
        <v>49.47169544531156</v>
      </c>
      <c r="G49">
        <v>30.2906781598032</v>
      </c>
      <c r="H49">
        <v>22.888211048559292</v>
      </c>
      <c r="I49">
        <v>21.535560718872574</v>
      </c>
      <c r="J49">
        <v>31.742929854191647</v>
      </c>
      <c r="K49">
        <v>0.15427075806819596</v>
      </c>
      <c r="L49">
        <v>0.10689321667308556</v>
      </c>
      <c r="M49">
        <v>8.9097414107859679E-2</v>
      </c>
      <c r="N49">
        <v>8.6873227958811139E-2</v>
      </c>
      <c r="O49">
        <v>8.7663156592292693E-2</v>
      </c>
      <c r="P49">
        <v>0.39247981820784433</v>
      </c>
      <c r="Q49">
        <v>0.41542304631362409</v>
      </c>
      <c r="R49">
        <v>0.21309478065147539</v>
      </c>
      <c r="S49">
        <f t="shared" si="6"/>
        <v>31.059729671319648</v>
      </c>
      <c r="T49">
        <f t="shared" si="7"/>
        <v>0.1932244273216486</v>
      </c>
      <c r="U49">
        <f t="shared" si="5"/>
        <v>0.36712641191113232</v>
      </c>
      <c r="V49">
        <f t="shared" si="8"/>
        <v>8.642712732263627</v>
      </c>
      <c r="W49">
        <f t="shared" si="9"/>
        <v>0.13718414561961847</v>
      </c>
      <c r="X49">
        <f t="shared" si="10"/>
        <v>8.25554167794889E-8</v>
      </c>
    </row>
    <row r="50" spans="1:24" x14ac:dyDescent="0.3">
      <c r="A50" t="s">
        <v>85</v>
      </c>
      <c r="B50" t="s">
        <v>38</v>
      </c>
      <c r="C50">
        <v>26.946376055623357</v>
      </c>
      <c r="D50">
        <v>18.377957378408233</v>
      </c>
      <c r="E50">
        <v>28.567620694930582</v>
      </c>
      <c r="F50">
        <v>58.089578252475889</v>
      </c>
      <c r="G50">
        <v>10.178552953255027</v>
      </c>
      <c r="H50">
        <v>30.946331222765373</v>
      </c>
      <c r="I50">
        <v>19.485013363879347</v>
      </c>
      <c r="J50">
        <v>51.440634424332224</v>
      </c>
      <c r="K50">
        <v>0.40020488056070735</v>
      </c>
      <c r="L50">
        <v>0.7350521074120665</v>
      </c>
      <c r="M50">
        <v>1.0354129383905033</v>
      </c>
      <c r="N50">
        <v>1.0582245080732682</v>
      </c>
      <c r="O50">
        <v>0.2403697675908521</v>
      </c>
      <c r="P50">
        <v>2.025174027192076</v>
      </c>
      <c r="Q50">
        <v>1.483709803106902</v>
      </c>
      <c r="R50">
        <v>1.262411093331177</v>
      </c>
      <c r="S50">
        <f t="shared" si="6"/>
        <v>30.504008043208753</v>
      </c>
      <c r="T50">
        <f t="shared" si="7"/>
        <v>1.0300698907071939</v>
      </c>
      <c r="U50">
        <f t="shared" si="5"/>
        <v>1.9571327923436683</v>
      </c>
      <c r="V50">
        <f t="shared" si="8"/>
        <v>16.464209981446434</v>
      </c>
      <c r="W50">
        <f t="shared" si="9"/>
        <v>0.58042063387104326</v>
      </c>
      <c r="X50">
        <f t="shared" si="10"/>
        <v>1.7399038462459084E-4</v>
      </c>
    </row>
    <row r="51" spans="1:24" x14ac:dyDescent="0.3">
      <c r="A51" t="s">
        <v>53</v>
      </c>
      <c r="B51" t="s">
        <v>38</v>
      </c>
      <c r="C51">
        <v>28.144687442474357</v>
      </c>
      <c r="D51">
        <v>23.609699678946459</v>
      </c>
      <c r="E51">
        <v>36.593990957575365</v>
      </c>
      <c r="F51">
        <v>43.510091718179751</v>
      </c>
      <c r="G51">
        <v>24.932713173540069</v>
      </c>
      <c r="H51">
        <v>26.527926566984622</v>
      </c>
      <c r="I51">
        <v>26.657115614912009</v>
      </c>
      <c r="J51">
        <v>30.414890366435827</v>
      </c>
      <c r="K51">
        <v>1.5883199725486044</v>
      </c>
      <c r="L51">
        <v>2.4637897487400657</v>
      </c>
      <c r="M51">
        <v>2.9048694055486428</v>
      </c>
      <c r="N51">
        <v>2.5437567061689386</v>
      </c>
      <c r="O51">
        <v>0.77080839780116805</v>
      </c>
      <c r="P51">
        <v>3.806071672398045</v>
      </c>
      <c r="Q51">
        <v>4.7547002419362823</v>
      </c>
      <c r="R51">
        <v>3.1600009113388459</v>
      </c>
      <c r="S51">
        <f t="shared" si="6"/>
        <v>30.048889439881059</v>
      </c>
      <c r="T51">
        <f t="shared" si="7"/>
        <v>2.7490396320600738</v>
      </c>
      <c r="U51">
        <f t="shared" si="5"/>
        <v>5.2231753009141402</v>
      </c>
      <c r="V51">
        <f t="shared" si="8"/>
        <v>6.7542790265242711</v>
      </c>
      <c r="W51">
        <f t="shared" si="9"/>
        <v>1.2373555227322759</v>
      </c>
      <c r="X51">
        <f t="shared" si="10"/>
        <v>2.1440071066225875E-8</v>
      </c>
    </row>
    <row r="52" spans="1:24" x14ac:dyDescent="0.3">
      <c r="A52" t="s">
        <v>131</v>
      </c>
      <c r="B52" t="s">
        <v>38</v>
      </c>
      <c r="C52">
        <v>28.175947739522641</v>
      </c>
      <c r="D52">
        <v>26.676871283255608</v>
      </c>
      <c r="E52">
        <v>28.555587156305929</v>
      </c>
      <c r="F52">
        <v>54.66405998184571</v>
      </c>
      <c r="G52">
        <v>17.796662461747143</v>
      </c>
      <c r="H52">
        <v>21.252088928497901</v>
      </c>
      <c r="I52">
        <v>21.554814684647159</v>
      </c>
      <c r="J52">
        <v>29.012554963281072</v>
      </c>
      <c r="K52">
        <v>0.21304057066560395</v>
      </c>
      <c r="L52">
        <v>0.17940947166872462</v>
      </c>
      <c r="M52">
        <v>0.21987688782996304</v>
      </c>
      <c r="N52">
        <v>0.49938532134447844</v>
      </c>
      <c r="O52">
        <v>0.12604295203073768</v>
      </c>
      <c r="P52">
        <v>1.1519200784048729</v>
      </c>
      <c r="Q52">
        <v>0.43308392216068414</v>
      </c>
      <c r="R52">
        <v>0.35612918904401325</v>
      </c>
      <c r="S52">
        <f t="shared" si="6"/>
        <v>28.461073399887894</v>
      </c>
      <c r="T52">
        <f t="shared" si="7"/>
        <v>0.39736104914363479</v>
      </c>
      <c r="U52">
        <f t="shared" si="5"/>
        <v>0.75498599337290606</v>
      </c>
      <c r="V52">
        <f t="shared" si="8"/>
        <v>11.36139938326567</v>
      </c>
      <c r="W52">
        <f t="shared" si="9"/>
        <v>0.33151934590177673</v>
      </c>
      <c r="X52">
        <f t="shared" si="10"/>
        <v>6.4133117918222803E-6</v>
      </c>
    </row>
    <row r="53" spans="1:24" x14ac:dyDescent="0.3">
      <c r="A53" t="s">
        <v>129</v>
      </c>
      <c r="B53" t="s">
        <v>38</v>
      </c>
      <c r="C53">
        <v>26.498311797931244</v>
      </c>
      <c r="D53">
        <v>19.171911880886082</v>
      </c>
      <c r="E53">
        <v>22.947958157216778</v>
      </c>
      <c r="F53">
        <v>54.135208038309834</v>
      </c>
      <c r="G53">
        <v>1.8168084813302257</v>
      </c>
      <c r="H53">
        <v>26.151705972532007</v>
      </c>
      <c r="I53">
        <v>22.238330469644904</v>
      </c>
      <c r="J53">
        <v>44.02032987386437</v>
      </c>
      <c r="K53">
        <v>0.46292191937734423</v>
      </c>
      <c r="L53">
        <v>0.53532604488331259</v>
      </c>
      <c r="M53">
        <v>0.6696890755589634</v>
      </c>
      <c r="N53">
        <v>1.7741142022213463</v>
      </c>
      <c r="O53">
        <v>0.19577286102525374</v>
      </c>
      <c r="P53">
        <v>1.910541535086864</v>
      </c>
      <c r="Q53">
        <v>2.8787227630707912</v>
      </c>
      <c r="R53">
        <v>2.1720039792940935</v>
      </c>
      <c r="S53">
        <f t="shared" si="6"/>
        <v>27.122570583964428</v>
      </c>
      <c r="T53">
        <f t="shared" si="7"/>
        <v>1.3248865475647462</v>
      </c>
      <c r="U53">
        <f t="shared" si="5"/>
        <v>2.5172844403730177</v>
      </c>
      <c r="V53">
        <f t="shared" si="8"/>
        <v>15.862925726363224</v>
      </c>
      <c r="W53">
        <f t="shared" si="9"/>
        <v>0.98179008739648976</v>
      </c>
      <c r="X53">
        <f t="shared" si="10"/>
        <v>4.1954872684859976E-4</v>
      </c>
    </row>
    <row r="54" spans="1:24" x14ac:dyDescent="0.3">
      <c r="A54" t="s">
        <v>102</v>
      </c>
      <c r="B54" t="s">
        <v>38</v>
      </c>
      <c r="C54">
        <v>20.371293576467</v>
      </c>
      <c r="D54">
        <v>18.687181763583816</v>
      </c>
      <c r="E54">
        <v>41.479607639185232</v>
      </c>
      <c r="F54">
        <v>38.966772748712359</v>
      </c>
      <c r="G54">
        <v>16.089700165238536</v>
      </c>
      <c r="H54">
        <v>22.302006866505216</v>
      </c>
      <c r="I54">
        <v>23.923052474921032</v>
      </c>
      <c r="J54">
        <v>29.161146794078928</v>
      </c>
      <c r="K54">
        <v>5.2476179681193023E-2</v>
      </c>
      <c r="L54">
        <v>3.7623316407461735E-2</v>
      </c>
      <c r="M54">
        <v>0.15393393830511232</v>
      </c>
      <c r="N54">
        <v>4.0056702454133071E-2</v>
      </c>
      <c r="O54">
        <v>3.1066658641459185E-2</v>
      </c>
      <c r="P54">
        <v>0.28125900741528764</v>
      </c>
      <c r="Q54">
        <v>8.1867971148816235E-2</v>
      </c>
      <c r="R54">
        <v>0.10429592278622553</v>
      </c>
      <c r="S54">
        <f t="shared" si="6"/>
        <v>26.372595253586514</v>
      </c>
      <c r="T54">
        <f t="shared" si="7"/>
        <v>9.7822462104961094E-2</v>
      </c>
      <c r="U54">
        <f t="shared" si="5"/>
        <v>0.18586267799942607</v>
      </c>
      <c r="V54">
        <f t="shared" si="8"/>
        <v>9.3960495731145794</v>
      </c>
      <c r="W54">
        <f t="shared" si="9"/>
        <v>8.4993578033090267E-2</v>
      </c>
      <c r="X54">
        <f t="shared" si="10"/>
        <v>1.5641623848637687E-6</v>
      </c>
    </row>
    <row r="55" spans="1:24" x14ac:dyDescent="0.3">
      <c r="A55" t="s">
        <v>48</v>
      </c>
      <c r="B55" t="s">
        <v>38</v>
      </c>
      <c r="C55">
        <v>26.279489718593236</v>
      </c>
      <c r="D55">
        <v>15.887447465372468</v>
      </c>
      <c r="E55">
        <v>28.206614536190937</v>
      </c>
      <c r="F55">
        <v>47.740907266466841</v>
      </c>
      <c r="G55">
        <v>13.307983830187473</v>
      </c>
      <c r="H55">
        <v>20.919614914795591</v>
      </c>
      <c r="I55">
        <v>21.737727359505712</v>
      </c>
      <c r="J55">
        <v>33.581753760315095</v>
      </c>
      <c r="K55">
        <v>0.84163634607780524</v>
      </c>
      <c r="L55">
        <v>1.0328137829796922</v>
      </c>
      <c r="M55">
        <v>1.2560944991859921</v>
      </c>
      <c r="N55">
        <v>2.0781705000771851</v>
      </c>
      <c r="O55">
        <v>0.4202691533978421</v>
      </c>
      <c r="P55">
        <v>8.102060781293364</v>
      </c>
      <c r="Q55">
        <v>6.3068949969390076</v>
      </c>
      <c r="R55">
        <v>3.4659356181784409</v>
      </c>
      <c r="S55">
        <f t="shared" si="6"/>
        <v>25.957692356428424</v>
      </c>
      <c r="T55">
        <f t="shared" si="7"/>
        <v>2.9379844597661662</v>
      </c>
      <c r="U55">
        <f t="shared" si="5"/>
        <v>5.5821704735557152</v>
      </c>
      <c r="V55">
        <f t="shared" si="8"/>
        <v>10.970162490448557</v>
      </c>
      <c r="W55">
        <f t="shared" si="9"/>
        <v>2.8341602398959753</v>
      </c>
      <c r="X55">
        <f t="shared" si="10"/>
        <v>5.0554759634721009E-5</v>
      </c>
    </row>
    <row r="56" spans="1:24" x14ac:dyDescent="0.3">
      <c r="A56" t="s">
        <v>114</v>
      </c>
      <c r="B56" t="s">
        <v>38</v>
      </c>
      <c r="C56">
        <v>25.466721995337775</v>
      </c>
      <c r="D56">
        <v>21.846284941864084</v>
      </c>
      <c r="E56">
        <v>31.539904735220329</v>
      </c>
      <c r="F56">
        <v>32.620549426281727</v>
      </c>
      <c r="G56">
        <v>12.723191191568784</v>
      </c>
      <c r="H56">
        <v>28.172798003196071</v>
      </c>
      <c r="I56">
        <v>22.488632024714498</v>
      </c>
      <c r="J56">
        <v>29.068276899830273</v>
      </c>
      <c r="K56">
        <v>0.10148757190328513</v>
      </c>
      <c r="L56">
        <v>6.9807376214301844E-2</v>
      </c>
      <c r="M56">
        <v>0.25749534896830079</v>
      </c>
      <c r="N56">
        <v>0.10959600664678767</v>
      </c>
      <c r="O56">
        <v>5.6294146041914184E-2</v>
      </c>
      <c r="P56">
        <v>0.51420860744337882</v>
      </c>
      <c r="Q56">
        <v>0.2150702214264204</v>
      </c>
      <c r="R56">
        <v>0.2221006508095241</v>
      </c>
      <c r="S56">
        <f t="shared" si="6"/>
        <v>25.490794902251693</v>
      </c>
      <c r="T56">
        <f t="shared" si="7"/>
        <v>0.19325749118173913</v>
      </c>
      <c r="U56">
        <f t="shared" si="5"/>
        <v>0.36718923324530434</v>
      </c>
      <c r="V56">
        <f t="shared" si="8"/>
        <v>6.466665802772571</v>
      </c>
      <c r="W56">
        <f t="shared" si="9"/>
        <v>0.15017308839039717</v>
      </c>
      <c r="X56">
        <f t="shared" si="10"/>
        <v>2.6399973746063307E-8</v>
      </c>
    </row>
    <row r="57" spans="1:24" x14ac:dyDescent="0.3">
      <c r="A57" t="s">
        <v>139</v>
      </c>
      <c r="B57" t="s">
        <v>38</v>
      </c>
      <c r="C57">
        <v>24.330931202583347</v>
      </c>
      <c r="D57">
        <v>16.48082398827696</v>
      </c>
      <c r="E57">
        <v>26.377516665243402</v>
      </c>
      <c r="F57">
        <v>35.649428739259982</v>
      </c>
      <c r="G57">
        <v>10.060013904886372</v>
      </c>
      <c r="H57">
        <v>20.070931248239685</v>
      </c>
      <c r="I57">
        <v>14.902569509528272</v>
      </c>
      <c r="J57">
        <v>47.103610362919852</v>
      </c>
      <c r="K57">
        <v>0.17749360565799258</v>
      </c>
      <c r="L57">
        <v>0.46803405610882393</v>
      </c>
      <c r="M57">
        <v>0.29088927703762729</v>
      </c>
      <c r="N57">
        <v>0.44929747584947632</v>
      </c>
      <c r="O57">
        <v>0.12568390913889599</v>
      </c>
      <c r="P57">
        <v>1.3302827774304822</v>
      </c>
      <c r="Q57">
        <v>1.285711761665973</v>
      </c>
      <c r="R57">
        <v>0.86006060009364904</v>
      </c>
      <c r="S57">
        <f t="shared" si="6"/>
        <v>24.371978202617232</v>
      </c>
      <c r="T57">
        <f t="shared" si="7"/>
        <v>0.6234316828728651</v>
      </c>
      <c r="U57">
        <f t="shared" si="5"/>
        <v>1.1845201974584436</v>
      </c>
      <c r="V57">
        <f t="shared" si="8"/>
        <v>12.090156583256041</v>
      </c>
      <c r="W57">
        <f t="shared" si="9"/>
        <v>0.47897447415047312</v>
      </c>
      <c r="X57">
        <f t="shared" si="10"/>
        <v>7.1361350022764025E-5</v>
      </c>
    </row>
    <row r="58" spans="1:24" x14ac:dyDescent="0.3">
      <c r="A58" t="s">
        <v>117</v>
      </c>
      <c r="B58" t="s">
        <v>38</v>
      </c>
      <c r="C58">
        <v>19.558525853211542</v>
      </c>
      <c r="D58">
        <v>19.907364472655029</v>
      </c>
      <c r="E58">
        <v>25.667537886388768</v>
      </c>
      <c r="F58">
        <v>23.533911487346948</v>
      </c>
      <c r="G58">
        <v>26.813532740989366</v>
      </c>
      <c r="H58">
        <v>16.439965045964417</v>
      </c>
      <c r="I58">
        <v>27.581305972092053</v>
      </c>
      <c r="J58">
        <v>19.298364024871344</v>
      </c>
      <c r="K58">
        <v>0.10181650742155421</v>
      </c>
      <c r="L58">
        <v>0.10003502356795395</v>
      </c>
      <c r="M58">
        <v>0.11355947225984826</v>
      </c>
      <c r="N58">
        <v>6.6851663702678893E-2</v>
      </c>
      <c r="O58">
        <v>6.950314506282658E-2</v>
      </c>
      <c r="P58">
        <v>0.19009888274114295</v>
      </c>
      <c r="Q58">
        <v>0.19195409726215731</v>
      </c>
      <c r="R58">
        <v>0.1447561188639295</v>
      </c>
      <c r="S58">
        <f t="shared" si="6"/>
        <v>22.350063435439932</v>
      </c>
      <c r="T58">
        <f t="shared" si="7"/>
        <v>0.12232186386026143</v>
      </c>
      <c r="U58">
        <f t="shared" si="5"/>
        <v>0.23241154133449671</v>
      </c>
      <c r="V58">
        <f t="shared" si="8"/>
        <v>4.1004735305483333</v>
      </c>
      <c r="W58">
        <f t="shared" si="9"/>
        <v>4.8999097039584223E-2</v>
      </c>
      <c r="X58">
        <f t="shared" si="10"/>
        <v>3.8110170399186856E-10</v>
      </c>
    </row>
    <row r="59" spans="1:24" x14ac:dyDescent="0.3">
      <c r="A59" t="s">
        <v>67</v>
      </c>
      <c r="B59" t="s">
        <v>38</v>
      </c>
      <c r="C59">
        <v>16.224094168060933</v>
      </c>
      <c r="D59">
        <v>14.174177223183431</v>
      </c>
      <c r="E59">
        <v>27.472568680086994</v>
      </c>
      <c r="F59">
        <v>30.853703160377741</v>
      </c>
      <c r="G59">
        <v>7.4774431710946478</v>
      </c>
      <c r="H59">
        <v>15.617529327858692</v>
      </c>
      <c r="I59">
        <v>15.268394859245374</v>
      </c>
      <c r="J59">
        <v>35.615604444360734</v>
      </c>
      <c r="K59">
        <v>5.758564473163931E-2</v>
      </c>
      <c r="L59">
        <v>3.1990568465316033E-2</v>
      </c>
      <c r="M59">
        <v>0.10700138759081186</v>
      </c>
      <c r="N59">
        <v>2.8464556098379213E-2</v>
      </c>
      <c r="O59">
        <v>1.8173239425481325E-2</v>
      </c>
      <c r="P59">
        <v>0.16266896498739583</v>
      </c>
      <c r="Q59">
        <v>4.0423782494381937E-2</v>
      </c>
      <c r="R59">
        <v>5.8591131734128478E-2</v>
      </c>
      <c r="S59">
        <f t="shared" si="6"/>
        <v>20.337939379283569</v>
      </c>
      <c r="T59">
        <f t="shared" si="7"/>
        <v>6.311240944094175E-2</v>
      </c>
      <c r="U59">
        <f t="shared" si="5"/>
        <v>0.11991357793778931</v>
      </c>
      <c r="V59">
        <f t="shared" si="8"/>
        <v>9.7334612457255574</v>
      </c>
      <c r="W59">
        <f t="shared" si="9"/>
        <v>4.8685701563228968E-2</v>
      </c>
      <c r="X59">
        <f t="shared" si="10"/>
        <v>3.9251415013428416E-5</v>
      </c>
    </row>
    <row r="60" spans="1:24" x14ac:dyDescent="0.3">
      <c r="A60" t="s">
        <v>113</v>
      </c>
      <c r="B60" t="s">
        <v>38</v>
      </c>
      <c r="C60">
        <v>15.859390702497583</v>
      </c>
      <c r="D60">
        <v>13.020853840636667</v>
      </c>
      <c r="E60">
        <v>29.807075173270036</v>
      </c>
      <c r="F60">
        <v>33.161420732170697</v>
      </c>
      <c r="G60">
        <v>10.241773779051641</v>
      </c>
      <c r="H60">
        <v>17.691117255423123</v>
      </c>
      <c r="I60">
        <v>17.511481871984447</v>
      </c>
      <c r="J60">
        <v>24.954140584614674</v>
      </c>
      <c r="K60">
        <v>4.1073081714531771E-2</v>
      </c>
      <c r="L60">
        <v>2.3799435007462934E-2</v>
      </c>
      <c r="M60">
        <v>5.1056499662620887E-2</v>
      </c>
      <c r="N60">
        <v>2.8681739168276241E-2</v>
      </c>
      <c r="O60">
        <v>1.972846205698503E-2</v>
      </c>
      <c r="P60">
        <v>0.18614133241846303</v>
      </c>
      <c r="Q60">
        <v>4.0423782494381937E-2</v>
      </c>
      <c r="R60">
        <v>6.4418459483454094E-2</v>
      </c>
      <c r="S60">
        <f t="shared" si="6"/>
        <v>20.280906742456107</v>
      </c>
      <c r="T60">
        <f t="shared" si="7"/>
        <v>5.6915349000771991E-2</v>
      </c>
      <c r="U60">
        <f t="shared" si="5"/>
        <v>0.10813916310146678</v>
      </c>
      <c r="V60">
        <f t="shared" si="8"/>
        <v>8.1583762980233221</v>
      </c>
      <c r="W60">
        <f t="shared" si="9"/>
        <v>5.4234401069683566E-2</v>
      </c>
      <c r="X60">
        <f t="shared" si="10"/>
        <v>6.137270357490092E-6</v>
      </c>
    </row>
    <row r="61" spans="1:24" x14ac:dyDescent="0.3">
      <c r="A61" t="s">
        <v>98</v>
      </c>
      <c r="B61" t="s">
        <v>38</v>
      </c>
      <c r="C61">
        <v>19.12088169453552</v>
      </c>
      <c r="D61">
        <v>13.162929909501123</v>
      </c>
      <c r="E61">
        <v>22.683220307474368</v>
      </c>
      <c r="F61">
        <v>23.714201922643269</v>
      </c>
      <c r="G61">
        <v>15.552323145967309</v>
      </c>
      <c r="H61">
        <v>10.971642452176358</v>
      </c>
      <c r="I61">
        <v>20.852044933874833</v>
      </c>
      <c r="J61">
        <v>21.945156010958122</v>
      </c>
      <c r="K61">
        <v>9.8439436100658362E-2</v>
      </c>
      <c r="L61">
        <v>5.9788824530943467E-2</v>
      </c>
      <c r="M61">
        <v>9.5575031480343506E-2</v>
      </c>
      <c r="N61">
        <v>5.211036283341812E-2</v>
      </c>
      <c r="O61">
        <v>6.9408660091289293E-2</v>
      </c>
      <c r="P61">
        <v>0.51038752437320511</v>
      </c>
      <c r="Q61">
        <v>0.12937572717740783</v>
      </c>
      <c r="R61">
        <v>0.12290363980395848</v>
      </c>
      <c r="S61">
        <f t="shared" si="6"/>
        <v>18.500300047141362</v>
      </c>
      <c r="T61">
        <f t="shared" si="7"/>
        <v>0.14224865079890303</v>
      </c>
      <c r="U61">
        <f t="shared" si="5"/>
        <v>0.27027243651791577</v>
      </c>
      <c r="V61">
        <f t="shared" si="8"/>
        <v>4.7256628538034464</v>
      </c>
      <c r="W61">
        <f t="shared" si="9"/>
        <v>0.15137184302904177</v>
      </c>
      <c r="X61">
        <f t="shared" si="10"/>
        <v>2.8926531439513618E-8</v>
      </c>
    </row>
    <row r="62" spans="1:24" x14ac:dyDescent="0.3">
      <c r="A62" t="s">
        <v>87</v>
      </c>
      <c r="B62" t="s">
        <v>38</v>
      </c>
      <c r="C62">
        <v>12.170675650799723</v>
      </c>
      <c r="D62">
        <v>13.597515531910048</v>
      </c>
      <c r="E62">
        <v>18.134542707354839</v>
      </c>
      <c r="F62">
        <v>23.606027661465475</v>
      </c>
      <c r="G62">
        <v>23.091406622213654</v>
      </c>
      <c r="H62">
        <v>11.654089111881106</v>
      </c>
      <c r="I62">
        <v>19.590910175639554</v>
      </c>
      <c r="J62">
        <v>15.332819540453603</v>
      </c>
      <c r="K62">
        <v>6.2366174263816528E-2</v>
      </c>
      <c r="L62">
        <v>6.3637152323478122E-2</v>
      </c>
      <c r="M62">
        <v>8.3746338887112193E-2</v>
      </c>
      <c r="N62">
        <v>4.3803110409856801E-2</v>
      </c>
      <c r="O62">
        <v>5.2363571225963142E-2</v>
      </c>
      <c r="P62">
        <v>0.20087979568913308</v>
      </c>
      <c r="Q62">
        <v>0.10315913814221643</v>
      </c>
      <c r="R62">
        <v>8.2854005454047849E-2</v>
      </c>
      <c r="S62">
        <f t="shared" si="6"/>
        <v>17.147248375214751</v>
      </c>
      <c r="T62">
        <f t="shared" si="7"/>
        <v>8.6601160799453028E-2</v>
      </c>
      <c r="U62">
        <f t="shared" si="5"/>
        <v>0.16454220551896073</v>
      </c>
      <c r="V62">
        <f t="shared" si="8"/>
        <v>4.7030219806901981</v>
      </c>
      <c r="W62">
        <f t="shared" si="9"/>
        <v>4.9963601182527038E-2</v>
      </c>
      <c r="X62">
        <f t="shared" si="10"/>
        <v>6.7926244175039803E-8</v>
      </c>
    </row>
    <row r="63" spans="1:24" x14ac:dyDescent="0.3">
      <c r="A63" t="s">
        <v>120</v>
      </c>
      <c r="B63" t="s">
        <v>38</v>
      </c>
      <c r="C63">
        <v>13.160585057328809</v>
      </c>
      <c r="D63">
        <v>11.249081687738736</v>
      </c>
      <c r="E63">
        <v>22.996092311715397</v>
      </c>
      <c r="F63">
        <v>28.738295386234192</v>
      </c>
      <c r="G63">
        <v>7.7761615729836544</v>
      </c>
      <c r="H63">
        <v>15.110068991155158</v>
      </c>
      <c r="I63">
        <v>14.729283817557011</v>
      </c>
      <c r="J63">
        <v>20.802856311699617</v>
      </c>
      <c r="K63">
        <v>4.1336230129147028E-2</v>
      </c>
      <c r="L63">
        <v>3.0915616567959978E-2</v>
      </c>
      <c r="M63">
        <v>0.10661916793218702</v>
      </c>
      <c r="N63">
        <v>3.4762865125393019E-2</v>
      </c>
      <c r="O63">
        <v>1.6202282919213568E-2</v>
      </c>
      <c r="P63">
        <v>0.17686155924804109</v>
      </c>
      <c r="Q63">
        <v>4.9254220417911963E-2</v>
      </c>
      <c r="R63">
        <v>6.187562555647564E-2</v>
      </c>
      <c r="S63">
        <f t="shared" si="6"/>
        <v>16.820303142051571</v>
      </c>
      <c r="T63">
        <f t="shared" si="7"/>
        <v>6.4728445987041167E-2</v>
      </c>
      <c r="U63">
        <f t="shared" si="5"/>
        <v>0.12298404737537821</v>
      </c>
      <c r="V63">
        <f t="shared" si="8"/>
        <v>6.8615434029076194</v>
      </c>
      <c r="W63">
        <f t="shared" si="9"/>
        <v>5.2806230220347875E-2</v>
      </c>
      <c r="X63">
        <f t="shared" si="10"/>
        <v>7.246448330949836E-6</v>
      </c>
    </row>
    <row r="64" spans="1:24" x14ac:dyDescent="0.3">
      <c r="A64" t="s">
        <v>159</v>
      </c>
      <c r="B64" t="s">
        <v>38</v>
      </c>
      <c r="C64">
        <v>13.837891493375027</v>
      </c>
      <c r="D64">
        <v>14.49175902417457</v>
      </c>
      <c r="E64">
        <v>20.745820588904937</v>
      </c>
      <c r="F64">
        <v>18.666069734346173</v>
      </c>
      <c r="G64">
        <v>20.94980114835332</v>
      </c>
      <c r="H64">
        <v>13.701429090995356</v>
      </c>
      <c r="I64">
        <v>14.748537783331599</v>
      </c>
      <c r="J64">
        <v>13.159664015034982</v>
      </c>
      <c r="K64">
        <v>7.7541066173296494E-2</v>
      </c>
      <c r="L64">
        <v>7.8879970227986901E-2</v>
      </c>
      <c r="M64">
        <v>7.7329071987042836E-2</v>
      </c>
      <c r="N64">
        <v>3.7762706278345708E-2</v>
      </c>
      <c r="O64">
        <v>5.5916206155765043E-2</v>
      </c>
      <c r="P64">
        <v>0.11410026982043764</v>
      </c>
      <c r="Q64">
        <v>9.5898555849536188E-2</v>
      </c>
      <c r="R64">
        <v>0.11305015833691698</v>
      </c>
      <c r="S64">
        <f t="shared" si="6"/>
        <v>16.287621609814494</v>
      </c>
      <c r="T64">
        <f t="shared" si="7"/>
        <v>8.1309750603665978E-2</v>
      </c>
      <c r="U64">
        <f t="shared" si="5"/>
        <v>0.15448852614696534</v>
      </c>
      <c r="V64">
        <f t="shared" si="8"/>
        <v>3.2805936140058174</v>
      </c>
      <c r="W64">
        <f t="shared" si="9"/>
        <v>2.6383530193875342E-2</v>
      </c>
      <c r="X64">
        <f t="shared" si="10"/>
        <v>1.2968968522908101E-9</v>
      </c>
    </row>
    <row r="65" spans="1:24" x14ac:dyDescent="0.3">
      <c r="A65" t="s">
        <v>156</v>
      </c>
      <c r="B65" t="s">
        <v>38</v>
      </c>
      <c r="C65">
        <v>13.681590008133591</v>
      </c>
      <c r="D65">
        <v>11.441302251496531</v>
      </c>
      <c r="E65">
        <v>21.780704910625257</v>
      </c>
      <c r="F65">
        <v>25.180564129720047</v>
      </c>
      <c r="G65">
        <v>7.8212064113637414</v>
      </c>
      <c r="H65">
        <v>16.282477355263318</v>
      </c>
      <c r="I65">
        <v>13.814720443264257</v>
      </c>
      <c r="J65">
        <v>18.713283691104792</v>
      </c>
      <c r="K65">
        <v>3.4318939072740112E-2</v>
      </c>
      <c r="L65">
        <v>2.5368864777602768E-2</v>
      </c>
      <c r="M65">
        <v>8.2398511669856248E-2</v>
      </c>
      <c r="N65">
        <v>2.4636704491444096E-2</v>
      </c>
      <c r="O65">
        <v>1.7271852797015628E-2</v>
      </c>
      <c r="P65">
        <v>0.10637622332858644</v>
      </c>
      <c r="Q65">
        <v>3.4693809441780223E-2</v>
      </c>
      <c r="R65">
        <v>6.5994486761112608E-2</v>
      </c>
      <c r="S65">
        <f t="shared" si="6"/>
        <v>16.089481150121443</v>
      </c>
      <c r="T65">
        <f t="shared" si="7"/>
        <v>4.8882424042517261E-2</v>
      </c>
      <c r="U65">
        <f t="shared" si="5"/>
        <v>9.2876605680782792E-2</v>
      </c>
      <c r="V65">
        <f t="shared" si="8"/>
        <v>5.6429705348166914</v>
      </c>
      <c r="W65">
        <f t="shared" si="9"/>
        <v>3.2238110224102036E-2</v>
      </c>
      <c r="X65">
        <f t="shared" si="10"/>
        <v>1.2923347857892426E-6</v>
      </c>
    </row>
    <row r="66" spans="1:24" x14ac:dyDescent="0.3">
      <c r="A66" t="s">
        <v>75</v>
      </c>
      <c r="B66" t="s">
        <v>38</v>
      </c>
      <c r="C66">
        <v>15.828130405449297</v>
      </c>
      <c r="D66">
        <v>12.494336644256622</v>
      </c>
      <c r="E66">
        <v>21.383598136011646</v>
      </c>
      <c r="F66">
        <v>26.346442277969619</v>
      </c>
      <c r="G66">
        <v>10.881884640242369</v>
      </c>
      <c r="H66">
        <v>12.100304235534214</v>
      </c>
      <c r="I66">
        <v>13.314117333125065</v>
      </c>
      <c r="J66">
        <v>14.79417415381138</v>
      </c>
      <c r="K66">
        <v>5.6160257485806657E-2</v>
      </c>
      <c r="L66">
        <v>4.7362380597507539E-2</v>
      </c>
      <c r="M66">
        <v>5.3068182076435731E-2</v>
      </c>
      <c r="N66">
        <v>3.7219748603603144E-2</v>
      </c>
      <c r="O66">
        <v>3.9815967005811741E-2</v>
      </c>
      <c r="P66">
        <v>0.12533152470169825</v>
      </c>
      <c r="Q66">
        <v>8.6263566915195627E-2</v>
      </c>
      <c r="R66">
        <v>7.4232209170386559E-2</v>
      </c>
      <c r="S66">
        <f t="shared" si="6"/>
        <v>15.892873478300027</v>
      </c>
      <c r="T66">
        <f t="shared" si="7"/>
        <v>6.493172956955566E-2</v>
      </c>
      <c r="U66">
        <f t="shared" si="5"/>
        <v>0.12337028618215574</v>
      </c>
      <c r="V66">
        <f t="shared" si="8"/>
        <v>5.322863303742249</v>
      </c>
      <c r="W66">
        <f t="shared" si="9"/>
        <v>2.9555761779355053E-2</v>
      </c>
      <c r="X66">
        <f t="shared" si="10"/>
        <v>7.6130784202671435E-7</v>
      </c>
    </row>
    <row r="67" spans="1:24" x14ac:dyDescent="0.3">
      <c r="A67" t="s">
        <v>158</v>
      </c>
      <c r="B67" t="s">
        <v>38</v>
      </c>
      <c r="C67">
        <v>14.390156741228097</v>
      </c>
      <c r="D67">
        <v>12.602983049858853</v>
      </c>
      <c r="E67">
        <v>24.115211403808292</v>
      </c>
      <c r="F67">
        <v>21.0098453931984</v>
      </c>
      <c r="G67">
        <v>7.926311034250614</v>
      </c>
      <c r="H67">
        <v>15.661275908608996</v>
      </c>
      <c r="I67">
        <v>12.572839650803568</v>
      </c>
      <c r="J67">
        <v>16.577276123385637</v>
      </c>
      <c r="K67">
        <v>0.11126792131315227</v>
      </c>
      <c r="L67">
        <v>9.8121609190660194E-2</v>
      </c>
      <c r="M67">
        <v>0.25789768545106373</v>
      </c>
      <c r="N67">
        <v>0.11958642786205094</v>
      </c>
      <c r="O67">
        <v>5.3988712736404439E-2</v>
      </c>
      <c r="P67">
        <v>0.38715759536010236</v>
      </c>
      <c r="Q67">
        <v>0.20153021661034101</v>
      </c>
      <c r="R67">
        <v>0.21494893038989718</v>
      </c>
      <c r="S67">
        <f t="shared" si="6"/>
        <v>15.606987413142807</v>
      </c>
      <c r="T67">
        <f t="shared" si="7"/>
        <v>0.18056238736420904</v>
      </c>
      <c r="U67">
        <f t="shared" si="5"/>
        <v>0.34306853599199716</v>
      </c>
      <c r="V67">
        <f t="shared" si="8"/>
        <v>5.088203705345939</v>
      </c>
      <c r="W67">
        <f t="shared" si="9"/>
        <v>0.10798252515950174</v>
      </c>
      <c r="X67">
        <f t="shared" si="10"/>
        <v>6.0636376774373092E-7</v>
      </c>
    </row>
    <row r="68" spans="1:24" x14ac:dyDescent="0.3">
      <c r="A68" t="s">
        <v>137</v>
      </c>
      <c r="B68" t="s">
        <v>38</v>
      </c>
      <c r="C68">
        <v>15.765609811352721</v>
      </c>
      <c r="D68">
        <v>14.441614529281232</v>
      </c>
      <c r="E68">
        <v>19.686869189935315</v>
      </c>
      <c r="F68">
        <v>25.481048188547256</v>
      </c>
      <c r="G68">
        <v>10.028403491988065</v>
      </c>
      <c r="H68">
        <v>12.030309706333728</v>
      </c>
      <c r="I68">
        <v>11.629395327848936</v>
      </c>
      <c r="J68">
        <v>15.063496847132493</v>
      </c>
      <c r="K68">
        <v>3.4625945556457913E-2</v>
      </c>
      <c r="L68">
        <v>3.2528044413994053E-2</v>
      </c>
      <c r="M68">
        <v>2.9893600669288665E-2</v>
      </c>
      <c r="N68">
        <v>1.6885983684493913E-2</v>
      </c>
      <c r="O68">
        <v>2.3866903810318099E-2</v>
      </c>
      <c r="P68">
        <v>4.7995532706432142E-2</v>
      </c>
      <c r="Q68">
        <v>3.4752679027937092E-2</v>
      </c>
      <c r="R68">
        <v>4.1427002727023925E-2</v>
      </c>
      <c r="S68">
        <f t="shared" ref="S68:S99" si="11">AVERAGE(C68:J68)</f>
        <v>15.515843386552469</v>
      </c>
      <c r="T68">
        <f t="shared" ref="T68:T99" si="12">AVERAGE(K68:R68)</f>
        <v>3.2746961574493229E-2</v>
      </c>
      <c r="U68">
        <f t="shared" si="5"/>
        <v>6.2219226991537133E-2</v>
      </c>
      <c r="V68">
        <f t="shared" ref="V68:V99" si="13">STDEV(C68:J68)</f>
        <v>5.0069830014841523</v>
      </c>
      <c r="W68">
        <f t="shared" ref="W68:W99" si="14">STDEV(K68:R68)</f>
        <v>9.6660758619558692E-3</v>
      </c>
      <c r="X68">
        <f t="shared" ref="X68:X99" si="15">TTEST(C68:J68,K68:R68,2,2)</f>
        <v>4.7773327698538795E-7</v>
      </c>
    </row>
    <row r="69" spans="1:24" x14ac:dyDescent="0.3">
      <c r="A69" t="s">
        <v>42</v>
      </c>
      <c r="B69" t="s">
        <v>38</v>
      </c>
      <c r="C69">
        <v>14.911161692032877</v>
      </c>
      <c r="D69">
        <v>11.165507529583175</v>
      </c>
      <c r="E69">
        <v>18.242844554976735</v>
      </c>
      <c r="F69">
        <v>24.315170040297691</v>
      </c>
      <c r="G69">
        <v>9.4673186630431054</v>
      </c>
      <c r="H69">
        <v>11.960315177133239</v>
      </c>
      <c r="I69">
        <v>11.436855670103093</v>
      </c>
      <c r="J69">
        <v>19.809148443238968</v>
      </c>
      <c r="K69">
        <v>5.7475999558882954E-2</v>
      </c>
      <c r="L69">
        <v>6.8001457026743692E-2</v>
      </c>
      <c r="M69">
        <v>4.4015611214268904E-2</v>
      </c>
      <c r="N69">
        <v>4.4237476549650857E-2</v>
      </c>
      <c r="O69">
        <v>3.7321563757227422E-2</v>
      </c>
      <c r="P69">
        <v>0.1322367676785122</v>
      </c>
      <c r="Q69">
        <v>9.5604207918751849E-2</v>
      </c>
      <c r="R69">
        <v>8.5847132888928743E-2</v>
      </c>
      <c r="S69">
        <f t="shared" si="11"/>
        <v>15.163540221301108</v>
      </c>
      <c r="T69">
        <f t="shared" si="12"/>
        <v>7.0592527074120823E-2</v>
      </c>
      <c r="U69">
        <f t="shared" ref="U69:U127" si="16">T69*1.9</f>
        <v>0.13412580144082956</v>
      </c>
      <c r="V69">
        <f t="shared" si="13"/>
        <v>5.1749375161120099</v>
      </c>
      <c r="W69">
        <f t="shared" si="14"/>
        <v>3.2392535868142835E-2</v>
      </c>
      <c r="X69">
        <f t="shared" si="15"/>
        <v>9.5667451666868992E-7</v>
      </c>
    </row>
    <row r="70" spans="1:24" x14ac:dyDescent="0.3">
      <c r="A70" t="s">
        <v>43</v>
      </c>
      <c r="B70" t="s">
        <v>38</v>
      </c>
      <c r="C70">
        <v>12.952183077006897</v>
      </c>
      <c r="D70">
        <v>10.237834374056428</v>
      </c>
      <c r="E70">
        <v>13.417395566490143</v>
      </c>
      <c r="F70">
        <v>27.920978746224186</v>
      </c>
      <c r="G70">
        <v>7.9184084310260374</v>
      </c>
      <c r="H70">
        <v>10.857901342225567</v>
      </c>
      <c r="I70">
        <v>11.716038173834564</v>
      </c>
      <c r="J70">
        <v>17.431679150473297</v>
      </c>
      <c r="K70">
        <v>0.1375389047055757</v>
      </c>
      <c r="L70">
        <v>0.18426825424477397</v>
      </c>
      <c r="M70">
        <v>0.2303376363818003</v>
      </c>
      <c r="N70">
        <v>0.36486755742700677</v>
      </c>
      <c r="O70">
        <v>9.1423658459476614E-2</v>
      </c>
      <c r="P70">
        <v>1.0965143738873537</v>
      </c>
      <c r="Q70">
        <v>0.81436260850332531</v>
      </c>
      <c r="R70">
        <v>0.55756931419683742</v>
      </c>
      <c r="S70">
        <f t="shared" si="11"/>
        <v>14.056552357667139</v>
      </c>
      <c r="T70">
        <f t="shared" si="12"/>
        <v>0.43461028847576866</v>
      </c>
      <c r="U70">
        <f t="shared" si="16"/>
        <v>0.82575954810396046</v>
      </c>
      <c r="V70">
        <f t="shared" si="13"/>
        <v>6.247407985131896</v>
      </c>
      <c r="W70">
        <f t="shared" si="14"/>
        <v>0.36109728288821591</v>
      </c>
      <c r="X70">
        <f t="shared" si="15"/>
        <v>2.4896014954124121E-5</v>
      </c>
    </row>
    <row r="71" spans="1:24" x14ac:dyDescent="0.3">
      <c r="A71" t="s">
        <v>119</v>
      </c>
      <c r="B71" t="s">
        <v>38</v>
      </c>
      <c r="C71">
        <v>9.4708279957293389</v>
      </c>
      <c r="D71">
        <v>9.4605947032096953</v>
      </c>
      <c r="E71">
        <v>18.748253177212234</v>
      </c>
      <c r="F71">
        <v>13.401589023693486</v>
      </c>
      <c r="G71">
        <v>7.7074089249298359</v>
      </c>
      <c r="H71">
        <v>13.211467386591947</v>
      </c>
      <c r="I71">
        <v>13.169712589815683</v>
      </c>
      <c r="J71">
        <v>21.777990201310541</v>
      </c>
      <c r="K71">
        <v>1.1258366338622858E-2</v>
      </c>
      <c r="L71">
        <v>4.3234565311660311E-4</v>
      </c>
      <c r="M71">
        <v>7.3426408104242016E-2</v>
      </c>
      <c r="N71">
        <v>1.3011980675205679E-2</v>
      </c>
      <c r="O71">
        <v>1.1797393546145358E-2</v>
      </c>
      <c r="P71">
        <v>7.4169951737122181E-2</v>
      </c>
      <c r="Q71">
        <v>1.6357895673454748E-2</v>
      </c>
      <c r="R71">
        <v>3.5215601103310942E-2</v>
      </c>
      <c r="S71">
        <f t="shared" si="11"/>
        <v>13.368480500311597</v>
      </c>
      <c r="T71">
        <f t="shared" si="12"/>
        <v>2.9458742853902549E-2</v>
      </c>
      <c r="U71">
        <f t="shared" si="16"/>
        <v>5.5971611422414844E-2</v>
      </c>
      <c r="V71">
        <f t="shared" si="13"/>
        <v>4.8142357837686101</v>
      </c>
      <c r="W71">
        <f t="shared" si="14"/>
        <v>2.9015331135706774E-2</v>
      </c>
      <c r="X71">
        <f t="shared" si="15"/>
        <v>1.7395832478370366E-6</v>
      </c>
    </row>
    <row r="72" spans="1:24" x14ac:dyDescent="0.3">
      <c r="A72" t="s">
        <v>161</v>
      </c>
      <c r="B72" t="s">
        <v>38</v>
      </c>
      <c r="C72">
        <v>10.836902976739481</v>
      </c>
      <c r="D72">
        <v>9.3185186343452386</v>
      </c>
      <c r="E72">
        <v>18.098442091480877</v>
      </c>
      <c r="F72">
        <v>21.081961567316931</v>
      </c>
      <c r="G72">
        <v>6.5915613496195791</v>
      </c>
      <c r="H72">
        <v>12.590265939937625</v>
      </c>
      <c r="I72">
        <v>11.77380007115832</v>
      </c>
      <c r="J72">
        <v>15.184227709655749</v>
      </c>
      <c r="K72">
        <v>4.684041780151621E-2</v>
      </c>
      <c r="L72">
        <v>3.9106750025813077E-2</v>
      </c>
      <c r="M72">
        <v>0.13146344574280044</v>
      </c>
      <c r="N72">
        <v>4.5594870736507288E-2</v>
      </c>
      <c r="O72">
        <v>1.6990287581834525E-2</v>
      </c>
      <c r="P72">
        <v>0.15025044500933124</v>
      </c>
      <c r="Q72">
        <v>4.2621580377571633E-2</v>
      </c>
      <c r="R72">
        <v>7.9317877024343453E-2</v>
      </c>
      <c r="S72">
        <f t="shared" si="11"/>
        <v>13.184460042531724</v>
      </c>
      <c r="T72">
        <f t="shared" si="12"/>
        <v>6.9023209287464721E-2</v>
      </c>
      <c r="U72">
        <f t="shared" si="16"/>
        <v>0.13114409764618296</v>
      </c>
      <c r="V72">
        <f t="shared" si="13"/>
        <v>4.7326025631317998</v>
      </c>
      <c r="W72">
        <f t="shared" si="14"/>
        <v>4.7723992028370819E-2</v>
      </c>
      <c r="X72">
        <f t="shared" si="15"/>
        <v>1.7362567451177231E-6</v>
      </c>
    </row>
    <row r="73" spans="1:24" x14ac:dyDescent="0.3">
      <c r="A73" t="s">
        <v>122</v>
      </c>
      <c r="B73" t="s">
        <v>38</v>
      </c>
      <c r="C73">
        <v>14.577718523517817</v>
      </c>
      <c r="D73">
        <v>7.4606650985470813</v>
      </c>
      <c r="E73">
        <v>13.429429105114798</v>
      </c>
      <c r="F73">
        <v>17.151630077857046</v>
      </c>
      <c r="G73">
        <v>7.9105058278014608</v>
      </c>
      <c r="H73">
        <v>14.270134640749315</v>
      </c>
      <c r="I73">
        <v>12.255149215522927</v>
      </c>
      <c r="J73">
        <v>17.886741632291724</v>
      </c>
      <c r="K73">
        <v>2.2038679724027989E-2</v>
      </c>
      <c r="L73">
        <v>2.5841843612439429E-2</v>
      </c>
      <c r="M73">
        <v>5.9907902283406221E-2</v>
      </c>
      <c r="N73">
        <v>2.2383430141262432E-2</v>
      </c>
      <c r="O73">
        <v>9.7962018489856709E-3</v>
      </c>
      <c r="P73">
        <v>0.11886297693290418</v>
      </c>
      <c r="Q73">
        <v>4.0521898471310047E-2</v>
      </c>
      <c r="R73">
        <v>4.6128596706593458E-2</v>
      </c>
      <c r="S73">
        <f t="shared" si="11"/>
        <v>13.117746765175269</v>
      </c>
      <c r="T73">
        <f t="shared" si="12"/>
        <v>4.318519121511618E-2</v>
      </c>
      <c r="U73">
        <f t="shared" si="16"/>
        <v>8.2051863308720732E-2</v>
      </c>
      <c r="V73">
        <f t="shared" si="13"/>
        <v>3.8253700764072303</v>
      </c>
      <c r="W73">
        <f t="shared" si="14"/>
        <v>3.4471598267316252E-2</v>
      </c>
      <c r="X73">
        <f t="shared" si="15"/>
        <v>1.4190943890687136E-7</v>
      </c>
    </row>
    <row r="74" spans="1:24" x14ac:dyDescent="0.3">
      <c r="A74" t="s">
        <v>100</v>
      </c>
      <c r="B74" t="s">
        <v>38</v>
      </c>
      <c r="C74">
        <v>11.139085848206253</v>
      </c>
      <c r="D74">
        <v>11.641880231069882</v>
      </c>
      <c r="E74">
        <v>15.535298364429396</v>
      </c>
      <c r="F74">
        <v>12.680427282508187</v>
      </c>
      <c r="G74">
        <v>17.101233377984375</v>
      </c>
      <c r="H74">
        <v>8.6661976466353146</v>
      </c>
      <c r="I74">
        <v>14.276815621854283</v>
      </c>
      <c r="J74">
        <v>9.7791998643837932</v>
      </c>
      <c r="K74">
        <v>4.7542146907156906E-2</v>
      </c>
      <c r="L74">
        <v>2.5927839764227911E-2</v>
      </c>
      <c r="M74">
        <v>4.1279723131480713E-2</v>
      </c>
      <c r="N74">
        <v>1.8677744011144394E-2</v>
      </c>
      <c r="O74">
        <v>2.9365929153788061E-2</v>
      </c>
      <c r="P74">
        <v>7.2436817630293374E-2</v>
      </c>
      <c r="Q74">
        <v>4.5957523593127422E-2</v>
      </c>
      <c r="R74">
        <v>5.2551901157554655E-2</v>
      </c>
      <c r="S74">
        <f t="shared" si="11"/>
        <v>12.602517279633934</v>
      </c>
      <c r="T74">
        <f t="shared" si="12"/>
        <v>4.171745316859668E-2</v>
      </c>
      <c r="U74">
        <f t="shared" si="16"/>
        <v>7.9263161020333692E-2</v>
      </c>
      <c r="V74">
        <f t="shared" si="13"/>
        <v>2.8829346384283694</v>
      </c>
      <c r="W74">
        <f t="shared" si="14"/>
        <v>1.709578775647963E-2</v>
      </c>
      <c r="X74">
        <f t="shared" si="15"/>
        <v>6.6455824296585506E-9</v>
      </c>
    </row>
    <row r="75" spans="1:24" x14ac:dyDescent="0.3">
      <c r="A75" t="s">
        <v>90</v>
      </c>
      <c r="B75" t="s">
        <v>38</v>
      </c>
      <c r="C75">
        <v>8.4975907476260044</v>
      </c>
      <c r="D75">
        <v>10.714207075543134</v>
      </c>
      <c r="E75">
        <v>12.105739856402765</v>
      </c>
      <c r="F75">
        <v>14.795835056651731</v>
      </c>
      <c r="G75">
        <v>17.567486968234416</v>
      </c>
      <c r="H75">
        <v>9.5805011843166756</v>
      </c>
      <c r="I75">
        <v>15.393545636780173</v>
      </c>
      <c r="J75">
        <v>9.4541552345134861</v>
      </c>
      <c r="K75">
        <v>4.5875540281260258E-2</v>
      </c>
      <c r="L75">
        <v>3.4355462639499339E-2</v>
      </c>
      <c r="M75">
        <v>3.9891662265948466E-2</v>
      </c>
      <c r="N75">
        <v>2.3550789141958958E-2</v>
      </c>
      <c r="O75">
        <v>3.8984499256283632E-2</v>
      </c>
      <c r="P75">
        <v>6.3757500370898765E-2</v>
      </c>
      <c r="Q75">
        <v>4.5349204536173131E-2</v>
      </c>
      <c r="R75">
        <v>3.4619624401675368E-2</v>
      </c>
      <c r="S75">
        <f t="shared" si="11"/>
        <v>12.263632720008548</v>
      </c>
      <c r="T75">
        <f t="shared" si="12"/>
        <v>4.079803536171224E-2</v>
      </c>
      <c r="U75">
        <f t="shared" si="16"/>
        <v>7.7516267187253254E-2</v>
      </c>
      <c r="V75">
        <f t="shared" si="13"/>
        <v>3.2958925547648015</v>
      </c>
      <c r="W75">
        <f t="shared" si="14"/>
        <v>1.1679583305935281E-2</v>
      </c>
      <c r="X75">
        <f t="shared" si="15"/>
        <v>5.1538111050249502E-8</v>
      </c>
    </row>
    <row r="76" spans="1:24" x14ac:dyDescent="0.3">
      <c r="A76" t="s">
        <v>62</v>
      </c>
      <c r="B76" t="s">
        <v>38</v>
      </c>
      <c r="C76">
        <v>8.7382950348978152</v>
      </c>
      <c r="D76">
        <v>8.4493473895273876</v>
      </c>
      <c r="E76">
        <v>14.644816506204938</v>
      </c>
      <c r="F76">
        <v>18.678089096699264</v>
      </c>
      <c r="G76">
        <v>7.4513645804535438</v>
      </c>
      <c r="H76">
        <v>9.195531273713998</v>
      </c>
      <c r="I76">
        <v>10.570427210246798</v>
      </c>
      <c r="J76">
        <v>15.193514699080616</v>
      </c>
      <c r="K76">
        <v>3.9669623503250387E-2</v>
      </c>
      <c r="L76">
        <v>2.3240460020837787E-2</v>
      </c>
      <c r="M76">
        <v>5.7815752573038774E-2</v>
      </c>
      <c r="N76">
        <v>2.6211281748197549E-2</v>
      </c>
      <c r="O76">
        <v>9.5203057320967989E-4</v>
      </c>
      <c r="P76">
        <v>0.12765146799430374</v>
      </c>
      <c r="Q76">
        <v>4.2248739665244804E-2</v>
      </c>
      <c r="R76">
        <v>4.620806026681154E-2</v>
      </c>
      <c r="S76">
        <f t="shared" si="11"/>
        <v>11.615173223853045</v>
      </c>
      <c r="T76">
        <f t="shared" si="12"/>
        <v>4.549967704311178E-2</v>
      </c>
      <c r="U76">
        <f t="shared" si="16"/>
        <v>8.644938638191238E-2</v>
      </c>
      <c r="V76">
        <f t="shared" si="13"/>
        <v>4.0435202468106599</v>
      </c>
      <c r="W76">
        <f t="shared" si="14"/>
        <v>3.7412125878719817E-2</v>
      </c>
      <c r="X76">
        <f t="shared" si="15"/>
        <v>1.1974506693629084E-6</v>
      </c>
    </row>
    <row r="77" spans="1:24" x14ac:dyDescent="0.3">
      <c r="A77" t="s">
        <v>40</v>
      </c>
      <c r="B77" t="s">
        <v>38</v>
      </c>
      <c r="C77">
        <v>10.493039709208322</v>
      </c>
      <c r="D77">
        <v>9.9118951572497345</v>
      </c>
      <c r="E77">
        <v>8.0769111248683263</v>
      </c>
      <c r="F77">
        <v>24.110840880295186</v>
      </c>
      <c r="G77">
        <v>3.6494221691096049</v>
      </c>
      <c r="H77">
        <v>8.4299661105836705</v>
      </c>
      <c r="I77">
        <v>8.8231298162032701</v>
      </c>
      <c r="J77">
        <v>18.546117881457203</v>
      </c>
      <c r="K77">
        <v>0.15060860929813358</v>
      </c>
      <c r="L77">
        <v>9.156440261678829E-2</v>
      </c>
      <c r="M77">
        <v>0.27057128465809721</v>
      </c>
      <c r="N77">
        <v>0.47101578283917911</v>
      </c>
      <c r="O77">
        <v>2.7022701859663406E-2</v>
      </c>
      <c r="P77">
        <v>1.703111311277433</v>
      </c>
      <c r="Q77">
        <v>1.1595346153364217</v>
      </c>
      <c r="R77">
        <v>0.6729239157800786</v>
      </c>
      <c r="S77">
        <f t="shared" si="11"/>
        <v>11.505165356121914</v>
      </c>
      <c r="T77">
        <f t="shared" si="12"/>
        <v>0.5682940779582244</v>
      </c>
      <c r="U77">
        <f t="shared" si="16"/>
        <v>1.0797587481206263</v>
      </c>
      <c r="V77">
        <f t="shared" si="13"/>
        <v>6.5700268456514488</v>
      </c>
      <c r="W77">
        <f t="shared" si="14"/>
        <v>0.59053630516873978</v>
      </c>
      <c r="X77">
        <f t="shared" si="15"/>
        <v>3.4805612988706716E-4</v>
      </c>
    </row>
    <row r="78" spans="1:24" x14ac:dyDescent="0.3">
      <c r="A78" t="s">
        <v>115</v>
      </c>
      <c r="B78" t="s">
        <v>38</v>
      </c>
      <c r="C78">
        <v>13.066804166183948</v>
      </c>
      <c r="D78">
        <v>8.5329215476829514</v>
      </c>
      <c r="E78">
        <v>12.803685096632746</v>
      </c>
      <c r="F78">
        <v>14.182847576644228</v>
      </c>
      <c r="G78">
        <v>9.7439097759032958</v>
      </c>
      <c r="H78">
        <v>9.7029916104175289</v>
      </c>
      <c r="I78">
        <v>10.791847816654517</v>
      </c>
      <c r="J78">
        <v>11.320840108911533</v>
      </c>
      <c r="K78">
        <v>6.802386517804461E-2</v>
      </c>
      <c r="L78">
        <v>4.4481509512593324E-2</v>
      </c>
      <c r="M78">
        <v>0.13582879658077865</v>
      </c>
      <c r="N78">
        <v>6.6539463039701902E-2</v>
      </c>
      <c r="O78">
        <v>5.4725695514395253E-2</v>
      </c>
      <c r="P78">
        <v>0.29845388123106936</v>
      </c>
      <c r="Q78">
        <v>0.12537259531874087</v>
      </c>
      <c r="R78">
        <v>0.12122166111267584</v>
      </c>
      <c r="S78">
        <f t="shared" si="11"/>
        <v>11.268230962378844</v>
      </c>
      <c r="T78">
        <f t="shared" si="12"/>
        <v>0.11433093343599998</v>
      </c>
      <c r="U78">
        <f t="shared" si="16"/>
        <v>0.21722877352839995</v>
      </c>
      <c r="V78">
        <f t="shared" si="13"/>
        <v>1.9483557354275653</v>
      </c>
      <c r="W78">
        <f t="shared" si="14"/>
        <v>8.2282539436639046E-2</v>
      </c>
      <c r="X78">
        <f t="shared" si="15"/>
        <v>1.8648559273212857E-10</v>
      </c>
    </row>
    <row r="79" spans="1:24" x14ac:dyDescent="0.3">
      <c r="A79" t="s">
        <v>37</v>
      </c>
      <c r="B79" t="s">
        <v>38</v>
      </c>
      <c r="C79">
        <v>9.5823230552015612</v>
      </c>
      <c r="D79">
        <v>10.404982690367554</v>
      </c>
      <c r="E79">
        <v>7.8266135214755064</v>
      </c>
      <c r="F79">
        <v>19.471367012003093</v>
      </c>
      <c r="G79">
        <v>4.3527538560969488</v>
      </c>
      <c r="H79">
        <v>8.2926018470277132</v>
      </c>
      <c r="I79">
        <v>8.9174742484987348</v>
      </c>
      <c r="J79">
        <v>14.729165227837319</v>
      </c>
      <c r="K79">
        <v>5.8506664182792718E-2</v>
      </c>
      <c r="L79">
        <v>7.3999688613990436E-2</v>
      </c>
      <c r="M79">
        <v>0.11092416829775081</v>
      </c>
      <c r="N79">
        <v>0.15134945183449128</v>
      </c>
      <c r="O79">
        <v>4.251823719177808E-2</v>
      </c>
      <c r="P79">
        <v>0.40476187093340271</v>
      </c>
      <c r="Q79">
        <v>0.27864937447583665</v>
      </c>
      <c r="R79">
        <v>0.2026320785560953</v>
      </c>
      <c r="S79">
        <f t="shared" si="11"/>
        <v>10.447160182313553</v>
      </c>
      <c r="T79">
        <f t="shared" si="12"/>
        <v>0.16541769176076726</v>
      </c>
      <c r="U79">
        <f t="shared" si="16"/>
        <v>0.31429361434545777</v>
      </c>
      <c r="V79">
        <f t="shared" si="13"/>
        <v>4.6523836019688991</v>
      </c>
      <c r="W79">
        <f t="shared" si="14"/>
        <v>0.1251004825749378</v>
      </c>
      <c r="X79">
        <f t="shared" si="15"/>
        <v>2.1320225118521764E-5</v>
      </c>
    </row>
    <row r="80" spans="1:24" x14ac:dyDescent="0.3">
      <c r="A80" t="s">
        <v>99</v>
      </c>
      <c r="B80" t="s">
        <v>38</v>
      </c>
      <c r="C80">
        <v>11.326647630495975</v>
      </c>
      <c r="D80">
        <v>8.05905607094091</v>
      </c>
      <c r="E80">
        <v>10.749560053404167</v>
      </c>
      <c r="F80">
        <v>11.912390028145843</v>
      </c>
      <c r="G80">
        <v>11.126865340204253</v>
      </c>
      <c r="H80">
        <v>6.7815949479121969</v>
      </c>
      <c r="I80">
        <v>12.072236540664376</v>
      </c>
      <c r="J80">
        <v>9.7234779278345993</v>
      </c>
      <c r="K80">
        <v>9.0610770765854401E-2</v>
      </c>
      <c r="L80">
        <v>6.6475025332498092E-2</v>
      </c>
      <c r="M80">
        <v>0.13588914705319308</v>
      </c>
      <c r="N80">
        <v>1.3886142531541218E-2</v>
      </c>
      <c r="O80">
        <v>4.1932430368246919E-2</v>
      </c>
      <c r="P80">
        <v>0.14219887711146514</v>
      </c>
      <c r="Q80">
        <v>0.11065519877952414</v>
      </c>
      <c r="R80">
        <v>0.13588268797291098</v>
      </c>
      <c r="S80">
        <f t="shared" si="11"/>
        <v>10.218978567450289</v>
      </c>
      <c r="T80">
        <f t="shared" si="12"/>
        <v>9.2191284989404237E-2</v>
      </c>
      <c r="U80">
        <f t="shared" si="16"/>
        <v>0.17516344147986804</v>
      </c>
      <c r="V80">
        <f t="shared" si="13"/>
        <v>1.9034294452667506</v>
      </c>
      <c r="W80">
        <f t="shared" si="14"/>
        <v>4.7781629860734462E-2</v>
      </c>
      <c r="X80">
        <f t="shared" si="15"/>
        <v>4.8989781027381622E-10</v>
      </c>
    </row>
    <row r="81" spans="1:24" x14ac:dyDescent="0.3">
      <c r="A81" t="s">
        <v>109</v>
      </c>
      <c r="B81" t="s">
        <v>38</v>
      </c>
      <c r="C81">
        <v>10.513879907240515</v>
      </c>
      <c r="D81">
        <v>7.9612743058989004</v>
      </c>
      <c r="E81">
        <v>12.623182017262925</v>
      </c>
      <c r="F81">
        <v>15.012183579007322</v>
      </c>
      <c r="G81">
        <v>8.4557854502972649</v>
      </c>
      <c r="H81">
        <v>6.6477304108162656</v>
      </c>
      <c r="I81">
        <v>8.5709028645562153</v>
      </c>
      <c r="J81">
        <v>11.311553119486668</v>
      </c>
      <c r="K81">
        <v>7.7628782311501582E-2</v>
      </c>
      <c r="L81">
        <v>7.0968324263446375E-2</v>
      </c>
      <c r="M81">
        <v>7.7811875766358368E-2</v>
      </c>
      <c r="N81">
        <v>9.5601272580297936E-2</v>
      </c>
      <c r="O81">
        <v>8.2428689169127115E-2</v>
      </c>
      <c r="P81">
        <v>0.1306946877251921</v>
      </c>
      <c r="Q81">
        <v>0.17492116366743718</v>
      </c>
      <c r="R81">
        <v>0.11915560854700587</v>
      </c>
      <c r="S81">
        <f t="shared" si="11"/>
        <v>10.13706145682076</v>
      </c>
      <c r="T81">
        <f t="shared" si="12"/>
        <v>0.10365130050379581</v>
      </c>
      <c r="U81">
        <f t="shared" si="16"/>
        <v>0.19693747095721204</v>
      </c>
      <c r="V81">
        <f t="shared" si="13"/>
        <v>2.7686524978897356</v>
      </c>
      <c r="W81">
        <f t="shared" si="14"/>
        <v>3.581569527626928E-2</v>
      </c>
      <c r="X81">
        <f t="shared" si="15"/>
        <v>6.8809055104376355E-8</v>
      </c>
    </row>
    <row r="82" spans="1:24" x14ac:dyDescent="0.3">
      <c r="A82" t="s">
        <v>135</v>
      </c>
      <c r="B82" t="s">
        <v>38</v>
      </c>
      <c r="C82">
        <v>8.038064381016186</v>
      </c>
      <c r="D82">
        <v>10.053971226114191</v>
      </c>
      <c r="E82">
        <v>8.1021815559801027</v>
      </c>
      <c r="F82">
        <v>17.367978600212634</v>
      </c>
      <c r="G82">
        <v>5.2141376075758288</v>
      </c>
      <c r="H82">
        <v>11.356612362779039</v>
      </c>
      <c r="I82">
        <v>8.1338378414731505</v>
      </c>
      <c r="J82">
        <v>10.754333753994713</v>
      </c>
      <c r="K82">
        <v>1.3383289786641078E-2</v>
      </c>
      <c r="L82">
        <v>1.4621495707836983E-2</v>
      </c>
      <c r="M82">
        <v>1.1973533727025984E-2</v>
      </c>
      <c r="N82">
        <v>1.1134704514783246E-2</v>
      </c>
      <c r="O82">
        <v>1.1770937754114918E-2</v>
      </c>
      <c r="P82">
        <v>2.9012937882819088E-2</v>
      </c>
      <c r="Q82">
        <v>2.5117690093596545E-2</v>
      </c>
      <c r="R82">
        <v>4.7294062256458581E-2</v>
      </c>
      <c r="S82">
        <f t="shared" si="11"/>
        <v>9.8776396661432315</v>
      </c>
      <c r="T82">
        <f t="shared" si="12"/>
        <v>2.0538581465409551E-2</v>
      </c>
      <c r="U82">
        <f t="shared" si="16"/>
        <v>3.9023304784278144E-2</v>
      </c>
      <c r="V82">
        <f t="shared" si="13"/>
        <v>3.5939951488941908</v>
      </c>
      <c r="W82">
        <f t="shared" si="14"/>
        <v>1.272519058774174E-2</v>
      </c>
      <c r="X82">
        <f t="shared" si="15"/>
        <v>1.9563497250218057E-6</v>
      </c>
    </row>
    <row r="83" spans="1:24" x14ac:dyDescent="0.3">
      <c r="A83" t="s">
        <v>51</v>
      </c>
      <c r="B83" t="s">
        <v>38</v>
      </c>
      <c r="C83">
        <v>7.8661327472506084</v>
      </c>
      <c r="D83">
        <v>5.6930716535569292</v>
      </c>
      <c r="E83">
        <v>8.0805211864557229</v>
      </c>
      <c r="F83">
        <v>15.973732567254388</v>
      </c>
      <c r="G83">
        <v>4.0769530035592147</v>
      </c>
      <c r="H83">
        <v>9.1080381122133893</v>
      </c>
      <c r="I83">
        <v>6.8775165746815228</v>
      </c>
      <c r="J83">
        <v>13.651874454552873</v>
      </c>
      <c r="K83">
        <v>2.5108744561206025E-2</v>
      </c>
      <c r="L83">
        <v>4.630892773809861E-2</v>
      </c>
      <c r="M83">
        <v>5.7131780552341728E-2</v>
      </c>
      <c r="N83">
        <v>7.0923846263248158E-2</v>
      </c>
      <c r="O83">
        <v>1.7738608556409814E-2</v>
      </c>
      <c r="P83">
        <v>0.18736953769101888</v>
      </c>
      <c r="Q83">
        <v>0.13710726615934299</v>
      </c>
      <c r="R83">
        <v>0.12996265273666427</v>
      </c>
      <c r="S83">
        <f t="shared" si="11"/>
        <v>8.9159800374405798</v>
      </c>
      <c r="T83">
        <f t="shared" si="12"/>
        <v>8.3956420532291312E-2</v>
      </c>
      <c r="U83">
        <f t="shared" si="16"/>
        <v>0.15951719901135347</v>
      </c>
      <c r="V83">
        <f t="shared" si="13"/>
        <v>4.0006477726411145</v>
      </c>
      <c r="W83">
        <f t="shared" si="14"/>
        <v>6.0698845833802362E-2</v>
      </c>
      <c r="X83">
        <f t="shared" si="15"/>
        <v>2.1504107707417366E-5</v>
      </c>
    </row>
    <row r="84" spans="1:24" x14ac:dyDescent="0.3">
      <c r="A84" t="s">
        <v>47</v>
      </c>
      <c r="B84" t="s">
        <v>38</v>
      </c>
      <c r="C84">
        <v>7.8421665195135875</v>
      </c>
      <c r="D84">
        <v>7.7623678094886612</v>
      </c>
      <c r="E84">
        <v>11.288662583788703</v>
      </c>
      <c r="F84">
        <v>11.257334779902529</v>
      </c>
      <c r="G84">
        <v>10.945105466038983</v>
      </c>
      <c r="H84">
        <v>8.7930627308111955</v>
      </c>
      <c r="I84">
        <v>10.22385582630428</v>
      </c>
      <c r="J84">
        <v>2.3477509266060997E-2</v>
      </c>
      <c r="K84">
        <v>0.38748604052096974</v>
      </c>
      <c r="L84">
        <v>0.61874231211814212</v>
      </c>
      <c r="M84">
        <v>0.59143462966156579</v>
      </c>
      <c r="N84">
        <v>0.60974146873590573</v>
      </c>
      <c r="O84">
        <v>0.20786693738202619</v>
      </c>
      <c r="P84">
        <v>1.049433171772713</v>
      </c>
      <c r="Q84">
        <v>1.1304922861657007</v>
      </c>
      <c r="R84">
        <v>0.78748388176113904</v>
      </c>
      <c r="S84">
        <f t="shared" si="11"/>
        <v>8.5170041531392489</v>
      </c>
      <c r="T84">
        <f t="shared" si="12"/>
        <v>0.67283509101477024</v>
      </c>
      <c r="U84">
        <f t="shared" si="16"/>
        <v>1.2783866729280633</v>
      </c>
      <c r="V84">
        <f t="shared" si="13"/>
        <v>3.7271514602108788</v>
      </c>
      <c r="W84">
        <f t="shared" si="14"/>
        <v>0.3106612536057991</v>
      </c>
      <c r="X84">
        <f t="shared" si="15"/>
        <v>3.6587175057140442E-5</v>
      </c>
    </row>
    <row r="85" spans="1:24" x14ac:dyDescent="0.3">
      <c r="A85" t="s">
        <v>160</v>
      </c>
      <c r="B85" t="s">
        <v>38</v>
      </c>
      <c r="C85">
        <v>5.0349918445774193</v>
      </c>
      <c r="D85">
        <v>5.2041628283468881</v>
      </c>
      <c r="E85">
        <v>9.0167304914538704</v>
      </c>
      <c r="F85">
        <v>11.952053923911034</v>
      </c>
      <c r="G85">
        <v>3.7363508045799505</v>
      </c>
      <c r="H85">
        <v>7.8883834408948994</v>
      </c>
      <c r="I85">
        <v>6.3172261706411188</v>
      </c>
      <c r="J85">
        <v>8.2375596198560537</v>
      </c>
      <c r="K85">
        <v>1.8299779333036181E-2</v>
      </c>
      <c r="L85">
        <v>2.0482133452222166E-2</v>
      </c>
      <c r="M85">
        <v>5.1177200607449777E-2</v>
      </c>
      <c r="N85">
        <v>1.5460719788294669E-2</v>
      </c>
      <c r="O85">
        <v>8.7115143757376442E-3</v>
      </c>
      <c r="P85">
        <v>4.9701373362759704E-2</v>
      </c>
      <c r="Q85">
        <v>1.2704056692651875E-2</v>
      </c>
      <c r="R85">
        <v>3.1573521259982432E-2</v>
      </c>
      <c r="S85">
        <f t="shared" si="11"/>
        <v>7.1734323905326551</v>
      </c>
      <c r="T85">
        <f t="shared" si="12"/>
        <v>2.6013787359016806E-2</v>
      </c>
      <c r="U85">
        <f t="shared" si="16"/>
        <v>4.942619598213193E-2</v>
      </c>
      <c r="V85">
        <f t="shared" si="13"/>
        <v>2.6423491417768381</v>
      </c>
      <c r="W85">
        <f t="shared" si="14"/>
        <v>1.6488955908929896E-2</v>
      </c>
      <c r="X85">
        <f t="shared" si="15"/>
        <v>2.2940549885926914E-6</v>
      </c>
    </row>
    <row r="86" spans="1:24" x14ac:dyDescent="0.3">
      <c r="A86" t="s">
        <v>72</v>
      </c>
      <c r="B86" t="s">
        <v>38</v>
      </c>
      <c r="C86">
        <v>4.8317999137635539</v>
      </c>
      <c r="D86">
        <v>4.9484259043908656</v>
      </c>
      <c r="E86">
        <v>9.6027638224745608</v>
      </c>
      <c r="F86">
        <v>11.288585122020558</v>
      </c>
      <c r="G86">
        <v>4.0785335242041301</v>
      </c>
      <c r="H86">
        <v>6.6661039747313939</v>
      </c>
      <c r="I86">
        <v>6.9035094284772125</v>
      </c>
      <c r="J86">
        <v>7.8911549143085553</v>
      </c>
      <c r="K86">
        <v>1.3909586615871598E-2</v>
      </c>
      <c r="L86">
        <v>1.4597846766095152E-2</v>
      </c>
      <c r="M86">
        <v>2.2993529989903731E-2</v>
      </c>
      <c r="N86">
        <v>6.7055272830707346E-3</v>
      </c>
      <c r="O86">
        <v>1.166133518713167E-2</v>
      </c>
      <c r="P86">
        <v>6.7428469463315682E-2</v>
      </c>
      <c r="Q86">
        <v>2.1683630901112638E-2</v>
      </c>
      <c r="R86">
        <v>2.6355414138995403E-2</v>
      </c>
      <c r="S86">
        <f t="shared" si="11"/>
        <v>7.0263595755463548</v>
      </c>
      <c r="T86">
        <f t="shared" si="12"/>
        <v>2.3166917543187074E-2</v>
      </c>
      <c r="U86">
        <f t="shared" si="16"/>
        <v>4.401714333205544E-2</v>
      </c>
      <c r="V86">
        <f t="shared" si="13"/>
        <v>2.4934414418321809</v>
      </c>
      <c r="W86">
        <f t="shared" si="14"/>
        <v>1.9026164826193511E-2</v>
      </c>
      <c r="X86">
        <f t="shared" si="15"/>
        <v>1.4864004852712973E-6</v>
      </c>
    </row>
    <row r="87" spans="1:24" x14ac:dyDescent="0.3">
      <c r="A87" t="s">
        <v>73</v>
      </c>
      <c r="B87" t="s">
        <v>38</v>
      </c>
      <c r="C87">
        <v>4.7036326958655774</v>
      </c>
      <c r="D87">
        <v>4.9551118370433107</v>
      </c>
      <c r="E87">
        <v>8.9722063985426477</v>
      </c>
      <c r="F87">
        <v>10.907571335427658</v>
      </c>
      <c r="G87">
        <v>4.1765258041888833</v>
      </c>
      <c r="H87">
        <v>7.4692911973069833</v>
      </c>
      <c r="I87">
        <v>6.3364801364157044</v>
      </c>
      <c r="J87">
        <v>7.5605380907833304</v>
      </c>
      <c r="K87">
        <v>2.4626305801078049E-2</v>
      </c>
      <c r="L87">
        <v>2.3089966755207941E-2</v>
      </c>
      <c r="M87">
        <v>5.9264163910985462E-2</v>
      </c>
      <c r="N87">
        <v>1.7754715964082027E-2</v>
      </c>
      <c r="O87">
        <v>1.5790328443311005E-2</v>
      </c>
      <c r="P87">
        <v>9.4380751833291074E-2</v>
      </c>
      <c r="Q87">
        <v>2.9591778641518428E-2</v>
      </c>
      <c r="R87">
        <v>3.9652316548820218E-2</v>
      </c>
      <c r="S87">
        <f t="shared" si="11"/>
        <v>6.8851696869467611</v>
      </c>
      <c r="T87">
        <f t="shared" si="12"/>
        <v>3.8018790987286777E-2</v>
      </c>
      <c r="U87">
        <f t="shared" si="16"/>
        <v>7.2235702875844868E-2</v>
      </c>
      <c r="V87">
        <f t="shared" si="13"/>
        <v>2.3131548194406424</v>
      </c>
      <c r="W87">
        <f t="shared" si="14"/>
        <v>2.674932623968471E-2</v>
      </c>
      <c r="X87">
        <f t="shared" si="15"/>
        <v>8.0381626637512057E-7</v>
      </c>
    </row>
    <row r="88" spans="1:24" x14ac:dyDescent="0.3">
      <c r="A88" t="s">
        <v>141</v>
      </c>
      <c r="B88" t="s">
        <v>38</v>
      </c>
      <c r="C88">
        <v>6.8168287763297757</v>
      </c>
      <c r="D88">
        <v>4.0240957151903434</v>
      </c>
      <c r="E88">
        <v>5.7580482318973401</v>
      </c>
      <c r="F88">
        <v>14.050634590760257</v>
      </c>
      <c r="G88">
        <v>1.7923104113340373</v>
      </c>
      <c r="H88">
        <v>5.1034761103305186</v>
      </c>
      <c r="I88">
        <v>3.6803955578117953</v>
      </c>
      <c r="J88">
        <v>10.596454933771993</v>
      </c>
      <c r="K88">
        <v>1.5429268710274722E-2</v>
      </c>
      <c r="L88">
        <v>1.5481457225721824E-2</v>
      </c>
      <c r="M88">
        <v>2.0861146631259993E-2</v>
      </c>
      <c r="N88">
        <v>2.274992657171367E-2</v>
      </c>
      <c r="O88">
        <v>1.5824343033064427E-2</v>
      </c>
      <c r="P88">
        <v>8.3545251984298435E-2</v>
      </c>
      <c r="Q88">
        <v>5.5926106849023549E-2</v>
      </c>
      <c r="R88">
        <v>6.5716364300349342E-2</v>
      </c>
      <c r="S88">
        <f t="shared" si="11"/>
        <v>6.4777805409282578</v>
      </c>
      <c r="T88">
        <f t="shared" si="12"/>
        <v>3.6941733163213246E-2</v>
      </c>
      <c r="U88">
        <f t="shared" si="16"/>
        <v>7.0189293010105167E-2</v>
      </c>
      <c r="V88">
        <f t="shared" si="13"/>
        <v>4.0112848046483229</v>
      </c>
      <c r="W88">
        <f t="shared" si="14"/>
        <v>2.7227979782966056E-2</v>
      </c>
      <c r="X88">
        <f t="shared" si="15"/>
        <v>4.6116883730843252E-4</v>
      </c>
    </row>
    <row r="89" spans="1:24" x14ac:dyDescent="0.3">
      <c r="A89" t="s">
        <v>136</v>
      </c>
      <c r="B89" t="s">
        <v>38</v>
      </c>
      <c r="C89">
        <v>4.6702883790140719</v>
      </c>
      <c r="D89">
        <v>4.1745291998703564</v>
      </c>
      <c r="E89">
        <v>6.3368614397432381</v>
      </c>
      <c r="F89">
        <v>5.9099204690135316</v>
      </c>
      <c r="G89">
        <v>3.1468166040265149</v>
      </c>
      <c r="H89">
        <v>3.0377625673011415</v>
      </c>
      <c r="I89">
        <v>4.0106010708459161</v>
      </c>
      <c r="J89">
        <v>4.9787550306706096</v>
      </c>
      <c r="K89">
        <v>3.2871622792356174E-3</v>
      </c>
      <c r="L89">
        <v>1.4529049844664363E-2</v>
      </c>
      <c r="M89">
        <v>1.5238494284647486E-2</v>
      </c>
      <c r="N89">
        <v>6.0838407454904923E-3</v>
      </c>
      <c r="O89">
        <v>7.6646208911045283E-3</v>
      </c>
      <c r="P89">
        <v>1.8818834120605608E-2</v>
      </c>
      <c r="Q89">
        <v>2.2488181911923154E-2</v>
      </c>
      <c r="R89">
        <v>2.2527919321824717E-2</v>
      </c>
      <c r="S89">
        <f t="shared" si="11"/>
        <v>4.5331918450606725</v>
      </c>
      <c r="T89">
        <f t="shared" si="12"/>
        <v>1.3829762924936996E-2</v>
      </c>
      <c r="U89">
        <f t="shared" si="16"/>
        <v>2.6276549557380291E-2</v>
      </c>
      <c r="V89">
        <f t="shared" si="13"/>
        <v>1.1907988175331621</v>
      </c>
      <c r="W89">
        <f t="shared" si="14"/>
        <v>7.4368312835164001E-3</v>
      </c>
      <c r="X89">
        <f t="shared" si="15"/>
        <v>3.8568121367755978E-8</v>
      </c>
    </row>
    <row r="90" spans="1:24" x14ac:dyDescent="0.3">
      <c r="A90" t="s">
        <v>53</v>
      </c>
      <c r="B90" t="s">
        <v>38</v>
      </c>
      <c r="C90">
        <v>3.9033690914294312</v>
      </c>
      <c r="D90">
        <v>3.6530264529796446</v>
      </c>
      <c r="E90">
        <v>4.9854950521944996</v>
      </c>
      <c r="F90">
        <v>7.5818137723281174</v>
      </c>
      <c r="G90">
        <v>3.5324636413858674</v>
      </c>
      <c r="H90">
        <v>3.8601982854068653</v>
      </c>
      <c r="I90">
        <v>3.9547645700996217</v>
      </c>
      <c r="J90">
        <v>4.6147050452158673</v>
      </c>
      <c r="K90">
        <v>2.4253512213706429E-2</v>
      </c>
      <c r="L90">
        <v>2.9862163708551052E-2</v>
      </c>
      <c r="M90">
        <v>3.2388086862419084E-2</v>
      </c>
      <c r="N90">
        <v>4.1305505106040981E-2</v>
      </c>
      <c r="O90">
        <v>2.3526757912783872E-2</v>
      </c>
      <c r="P90">
        <v>0.11344522700840785</v>
      </c>
      <c r="Q90">
        <v>0.2150702214264204</v>
      </c>
      <c r="R90">
        <v>0.25547534610111622</v>
      </c>
      <c r="S90">
        <f t="shared" si="11"/>
        <v>4.5107294888799903</v>
      </c>
      <c r="T90">
        <f t="shared" si="12"/>
        <v>9.1915852542430732E-2</v>
      </c>
      <c r="U90">
        <f t="shared" si="16"/>
        <v>0.17464011983061839</v>
      </c>
      <c r="V90">
        <f t="shared" si="13"/>
        <v>1.3342523314913493</v>
      </c>
      <c r="W90">
        <f t="shared" si="14"/>
        <v>9.3803063831081057E-2</v>
      </c>
      <c r="X90">
        <f t="shared" si="15"/>
        <v>2.1496481143054822E-7</v>
      </c>
    </row>
    <row r="91" spans="1:24" x14ac:dyDescent="0.3">
      <c r="A91" t="s">
        <v>162</v>
      </c>
      <c r="B91" t="s">
        <v>38</v>
      </c>
      <c r="C91">
        <v>3.2250206454816044</v>
      </c>
      <c r="D91">
        <v>3.4474340239169607</v>
      </c>
      <c r="E91">
        <v>5.345297857071678</v>
      </c>
      <c r="F91">
        <v>4.0505251129907673</v>
      </c>
      <c r="G91">
        <v>3.2479699253010996</v>
      </c>
      <c r="H91">
        <v>3.8252010208066216</v>
      </c>
      <c r="I91">
        <v>4.3696875325419136</v>
      </c>
      <c r="J91">
        <v>4.9128174057540619</v>
      </c>
      <c r="K91">
        <v>2.2367615242297065E-2</v>
      </c>
      <c r="L91">
        <v>1.2718830849516777E-2</v>
      </c>
      <c r="M91">
        <v>1.4860297990850294E-2</v>
      </c>
      <c r="N91">
        <v>7.969261271034065E-3</v>
      </c>
      <c r="O91">
        <v>1.319199172603568E-2</v>
      </c>
      <c r="P91">
        <v>2.782567278601511E-2</v>
      </c>
      <c r="Q91">
        <v>2.0054905684105985E-2</v>
      </c>
      <c r="R91">
        <v>2.4991289688585088E-2</v>
      </c>
      <c r="S91">
        <f t="shared" si="11"/>
        <v>4.052994190483088</v>
      </c>
      <c r="T91">
        <f t="shared" si="12"/>
        <v>1.7997483154805007E-2</v>
      </c>
      <c r="U91">
        <f t="shared" si="16"/>
        <v>3.4195217994129515E-2</v>
      </c>
      <c r="V91">
        <f t="shared" si="13"/>
        <v>0.78027857659778588</v>
      </c>
      <c r="W91">
        <f t="shared" si="14"/>
        <v>6.8681643016410381E-3</v>
      </c>
      <c r="X91">
        <f t="shared" si="15"/>
        <v>7.1056570406277423E-10</v>
      </c>
    </row>
    <row r="92" spans="1:24" x14ac:dyDescent="0.3">
      <c r="A92" t="s">
        <v>123</v>
      </c>
      <c r="B92" t="s">
        <v>38</v>
      </c>
      <c r="C92">
        <v>4.2107620124042526</v>
      </c>
      <c r="D92">
        <v>3.3396233598962848</v>
      </c>
      <c r="E92">
        <v>4.5799648005436309</v>
      </c>
      <c r="F92">
        <v>5.730831969952515</v>
      </c>
      <c r="G92">
        <v>2.6758214518417329</v>
      </c>
      <c r="H92">
        <v>3.8864462338570478</v>
      </c>
      <c r="I92">
        <v>3.2356289484188974</v>
      </c>
      <c r="J92">
        <v>4.258084651301016</v>
      </c>
      <c r="K92">
        <v>1.1440377325398413E-2</v>
      </c>
      <c r="L92">
        <v>4.405152875365091E-3</v>
      </c>
      <c r="M92">
        <v>5.0271943521233093E-3</v>
      </c>
      <c r="N92">
        <v>1.2961757090291992E-2</v>
      </c>
      <c r="O92">
        <v>4.2196988288551313E-3</v>
      </c>
      <c r="P92">
        <v>4.3696814252486699E-2</v>
      </c>
      <c r="Q92">
        <v>1.7019197357950221E-2</v>
      </c>
      <c r="R92">
        <v>1.8170667436533516E-2</v>
      </c>
      <c r="S92">
        <f t="shared" si="11"/>
        <v>3.9896454285269214</v>
      </c>
      <c r="T92">
        <f t="shared" si="12"/>
        <v>1.4617607439875547E-2</v>
      </c>
      <c r="U92">
        <f t="shared" si="16"/>
        <v>2.7773454135763539E-2</v>
      </c>
      <c r="V92">
        <f t="shared" si="13"/>
        <v>0.94332336150167462</v>
      </c>
      <c r="W92">
        <f t="shared" si="14"/>
        <v>1.2990191491025991E-2</v>
      </c>
      <c r="X92">
        <f t="shared" si="15"/>
        <v>1.021939864629376E-8</v>
      </c>
    </row>
    <row r="93" spans="1:24" x14ac:dyDescent="0.3">
      <c r="A93" t="s">
        <v>130</v>
      </c>
      <c r="B93" t="s">
        <v>38</v>
      </c>
      <c r="C93">
        <v>3.8262603587103237</v>
      </c>
      <c r="D93">
        <v>2.0943684033784011</v>
      </c>
      <c r="E93">
        <v>3.3922545382901985</v>
      </c>
      <c r="F93">
        <v>7.6491222015054117</v>
      </c>
      <c r="G93">
        <v>1.3924386881704469</v>
      </c>
      <c r="H93">
        <v>3.8575734905618471</v>
      </c>
      <c r="I93">
        <v>2.4327385756187305</v>
      </c>
      <c r="J93">
        <v>6.3439424761258971</v>
      </c>
      <c r="K93">
        <v>5.7761077008049479E-2</v>
      </c>
      <c r="L93">
        <v>9.1327913199369948E-2</v>
      </c>
      <c r="M93">
        <v>0.10402409761836587</v>
      </c>
      <c r="N93">
        <v>7.1439656054253592E-2</v>
      </c>
      <c r="O93">
        <v>3.2975255066512339E-2</v>
      </c>
      <c r="P93">
        <v>0.1588478819172221</v>
      </c>
      <c r="Q93">
        <v>0.29768387399989027</v>
      </c>
      <c r="R93">
        <v>0.32831694296768643</v>
      </c>
      <c r="S93">
        <f t="shared" si="11"/>
        <v>3.8735873415451572</v>
      </c>
      <c r="T93">
        <f t="shared" si="12"/>
        <v>0.14279708722891876</v>
      </c>
      <c r="U93">
        <f t="shared" si="16"/>
        <v>0.27131446573494561</v>
      </c>
      <c r="V93">
        <f t="shared" si="13"/>
        <v>2.1377310855967777</v>
      </c>
      <c r="W93">
        <f t="shared" si="14"/>
        <v>0.11161248204387375</v>
      </c>
      <c r="X93">
        <f t="shared" si="15"/>
        <v>2.2175875722134502E-4</v>
      </c>
    </row>
    <row r="94" spans="1:24" x14ac:dyDescent="0.3">
      <c r="A94" t="s">
        <v>157</v>
      </c>
      <c r="B94" t="s">
        <v>38</v>
      </c>
      <c r="C94">
        <v>3.7470676061879966</v>
      </c>
      <c r="D94">
        <v>3.0705145706353729</v>
      </c>
      <c r="E94">
        <v>3.3092231217800805</v>
      </c>
      <c r="F94">
        <v>5.038516698414627</v>
      </c>
      <c r="G94">
        <v>3.236906280786692</v>
      </c>
      <c r="H94">
        <v>3.4489804263540034</v>
      </c>
      <c r="I94">
        <v>3.8825621984449308</v>
      </c>
      <c r="J94">
        <v>4.6258494325257056</v>
      </c>
      <c r="K94">
        <v>1.4398604086364954E-2</v>
      </c>
      <c r="L94">
        <v>1.4314059465193154E-2</v>
      </c>
      <c r="M94">
        <v>2.8606123924447158E-2</v>
      </c>
      <c r="N94">
        <v>7.6122665998908249E-3</v>
      </c>
      <c r="O94">
        <v>1.4299355592452656E-2</v>
      </c>
      <c r="P94">
        <v>2.8180487642531241E-2</v>
      </c>
      <c r="Q94">
        <v>2.2056471613439464E-2</v>
      </c>
      <c r="R94">
        <v>2.3017944609836187E-2</v>
      </c>
      <c r="S94">
        <f t="shared" si="11"/>
        <v>3.7949525418911758</v>
      </c>
      <c r="T94">
        <f t="shared" si="12"/>
        <v>1.9060664191769456E-2</v>
      </c>
      <c r="U94">
        <f t="shared" si="16"/>
        <v>3.6215261964361964E-2</v>
      </c>
      <c r="V94">
        <f t="shared" si="13"/>
        <v>0.70088369233473746</v>
      </c>
      <c r="W94">
        <f t="shared" si="14"/>
        <v>7.5301568903462538E-3</v>
      </c>
      <c r="X94">
        <f t="shared" si="15"/>
        <v>4.1361367340815881E-10</v>
      </c>
    </row>
    <row r="95" spans="1:24" x14ac:dyDescent="0.3">
      <c r="A95" t="s">
        <v>46</v>
      </c>
      <c r="B95" t="s">
        <v>38</v>
      </c>
      <c r="C95">
        <v>3.8345964379231998</v>
      </c>
      <c r="D95">
        <v>2.5105677109931031</v>
      </c>
      <c r="E95">
        <v>3.904883283700495</v>
      </c>
      <c r="F95">
        <v>5.4880408504201306</v>
      </c>
      <c r="G95">
        <v>3.2432283633663532</v>
      </c>
      <c r="H95">
        <v>3.1716271043970732</v>
      </c>
      <c r="I95">
        <v>3.9932725016487902</v>
      </c>
      <c r="J95">
        <v>3.4881932279796324</v>
      </c>
      <c r="K95">
        <v>9.2803674220981555E-2</v>
      </c>
      <c r="L95">
        <v>0.15126723099594325</v>
      </c>
      <c r="M95">
        <v>0.12208900569442323</v>
      </c>
      <c r="N95">
        <v>0.19573624174469634</v>
      </c>
      <c r="O95">
        <v>5.2042322322736367E-2</v>
      </c>
      <c r="P95">
        <v>0.50793111382809342</v>
      </c>
      <c r="Q95">
        <v>0.43171029848369058</v>
      </c>
      <c r="R95">
        <v>0.27123561887770142</v>
      </c>
      <c r="S95">
        <f t="shared" si="11"/>
        <v>3.704301185053597</v>
      </c>
      <c r="T95">
        <f t="shared" si="12"/>
        <v>0.22810193827103326</v>
      </c>
      <c r="U95">
        <f t="shared" si="16"/>
        <v>0.43339368271496315</v>
      </c>
      <c r="V95">
        <f t="shared" si="13"/>
        <v>0.86935721132173704</v>
      </c>
      <c r="W95">
        <f t="shared" si="14"/>
        <v>0.16436618843046125</v>
      </c>
      <c r="X95">
        <f t="shared" si="15"/>
        <v>2.4905896728575679E-8</v>
      </c>
    </row>
    <row r="96" spans="1:24" x14ac:dyDescent="0.3">
      <c r="A96" t="s">
        <v>66</v>
      </c>
      <c r="B96" t="s">
        <v>38</v>
      </c>
      <c r="C96">
        <v>2.5904366154013792</v>
      </c>
      <c r="D96">
        <v>2.4002498222277602</v>
      </c>
      <c r="E96">
        <v>4.9505977901830009</v>
      </c>
      <c r="F96">
        <v>6.2332413163116067</v>
      </c>
      <c r="G96">
        <v>2.1906016138527122</v>
      </c>
      <c r="H96">
        <v>3.2389968387525419</v>
      </c>
      <c r="I96">
        <v>3.468601934291367</v>
      </c>
      <c r="J96">
        <v>4.5339082372195323</v>
      </c>
      <c r="K96">
        <v>2.317898952069412E-2</v>
      </c>
      <c r="L96">
        <v>1.3527194676328525E-2</v>
      </c>
      <c r="M96">
        <v>3.4480236572786524E-2</v>
      </c>
      <c r="N96">
        <v>6.1218477827224725E-3</v>
      </c>
      <c r="O96">
        <v>3.3920104781885179E-3</v>
      </c>
      <c r="P96">
        <v>5.297658742290861E-2</v>
      </c>
      <c r="Q96">
        <v>1.2441105874484536E-2</v>
      </c>
      <c r="R96">
        <v>2.7799002149623792E-2</v>
      </c>
      <c r="S96">
        <f t="shared" si="11"/>
        <v>3.7008292710299875</v>
      </c>
      <c r="T96">
        <f t="shared" si="12"/>
        <v>2.1739621809717138E-2</v>
      </c>
      <c r="U96">
        <f t="shared" si="16"/>
        <v>4.1305281438462557E-2</v>
      </c>
      <c r="V96">
        <f t="shared" si="13"/>
        <v>1.4213443205398697</v>
      </c>
      <c r="W96">
        <f t="shared" si="14"/>
        <v>1.6524074298350261E-2</v>
      </c>
      <c r="X96">
        <f t="shared" si="15"/>
        <v>3.7863759912842834E-6</v>
      </c>
    </row>
    <row r="97" spans="1:24" x14ac:dyDescent="0.3">
      <c r="A97" t="s">
        <v>86</v>
      </c>
      <c r="B97" t="s">
        <v>38</v>
      </c>
      <c r="C97">
        <v>3.0551730315192454</v>
      </c>
      <c r="D97">
        <v>2.8030772645375723</v>
      </c>
      <c r="E97">
        <v>4.0649293474084045</v>
      </c>
      <c r="F97">
        <v>5.0625554231208039</v>
      </c>
      <c r="G97">
        <v>2.8236001321413204</v>
      </c>
      <c r="H97">
        <v>2.5565501790477922</v>
      </c>
      <c r="I97">
        <v>3.381959088305738</v>
      </c>
      <c r="J97">
        <v>3.0257011546213106</v>
      </c>
      <c r="K97">
        <v>5.3813850788820596E-3</v>
      </c>
      <c r="L97">
        <v>6.3443660981954038E-3</v>
      </c>
      <c r="M97">
        <v>1.0305849005973476E-2</v>
      </c>
      <c r="N97">
        <v>4.8323233052088698E-3</v>
      </c>
      <c r="O97">
        <v>4.1648975453635068E-3</v>
      </c>
      <c r="P97">
        <v>5.4177499244963206E-2</v>
      </c>
      <c r="Q97">
        <v>8.4262000985862145E-2</v>
      </c>
      <c r="R97">
        <v>0.11633465215926414</v>
      </c>
      <c r="S97">
        <f t="shared" si="11"/>
        <v>3.3466932025877734</v>
      </c>
      <c r="T97">
        <f t="shared" si="12"/>
        <v>3.57253716779641E-2</v>
      </c>
      <c r="U97">
        <f t="shared" si="16"/>
        <v>6.7878206188131784E-2</v>
      </c>
      <c r="V97">
        <f t="shared" si="13"/>
        <v>0.83176065868670146</v>
      </c>
      <c r="W97">
        <f t="shared" si="14"/>
        <v>4.403689784997751E-2</v>
      </c>
      <c r="X97">
        <f t="shared" si="15"/>
        <v>2.1480525557102155E-8</v>
      </c>
    </row>
    <row r="98" spans="1:24" x14ac:dyDescent="0.3">
      <c r="A98" t="s">
        <v>72</v>
      </c>
      <c r="B98" t="s">
        <v>38</v>
      </c>
      <c r="C98">
        <v>2.4820675856339847</v>
      </c>
      <c r="D98">
        <v>2.5055532615037692</v>
      </c>
      <c r="E98">
        <v>4.3573443359875164</v>
      </c>
      <c r="F98">
        <v>5.6527061146574402</v>
      </c>
      <c r="G98">
        <v>1.7923104113340373</v>
      </c>
      <c r="H98">
        <v>2.8304037745446986</v>
      </c>
      <c r="I98">
        <v>2.8861694696101914</v>
      </c>
      <c r="J98">
        <v>3.9348974193156825</v>
      </c>
      <c r="K98">
        <v>3.7805655566392295E-2</v>
      </c>
      <c r="L98">
        <v>2.9389184873714388E-2</v>
      </c>
      <c r="M98">
        <v>4.8903999479838998E-2</v>
      </c>
      <c r="N98">
        <v>2.7772285063082436E-2</v>
      </c>
      <c r="O98">
        <v>2.1844925419420205E-2</v>
      </c>
      <c r="P98">
        <v>0.17590628848049769</v>
      </c>
      <c r="Q98">
        <v>3.4772302223322712E-2</v>
      </c>
      <c r="R98">
        <v>1.8620960944435948E-2</v>
      </c>
      <c r="S98">
        <f t="shared" si="11"/>
        <v>3.3051815465734147</v>
      </c>
      <c r="T98">
        <f t="shared" si="12"/>
        <v>4.9376950256338085E-2</v>
      </c>
      <c r="U98">
        <f t="shared" si="16"/>
        <v>9.3816205487042365E-2</v>
      </c>
      <c r="V98">
        <f t="shared" si="13"/>
        <v>1.2547706862690216</v>
      </c>
      <c r="W98">
        <f t="shared" si="14"/>
        <v>5.1999043002359434E-2</v>
      </c>
      <c r="X98">
        <f t="shared" si="15"/>
        <v>3.717223469903464E-6</v>
      </c>
    </row>
    <row r="99" spans="1:24" x14ac:dyDescent="0.3">
      <c r="A99" t="s">
        <v>124</v>
      </c>
      <c r="B99" t="s">
        <v>38</v>
      </c>
      <c r="C99">
        <v>3.3146334970200266</v>
      </c>
      <c r="D99">
        <v>3.0529639974227045</v>
      </c>
      <c r="E99">
        <v>4.0312354392593699</v>
      </c>
      <c r="F99">
        <v>4.7825042802938462</v>
      </c>
      <c r="G99">
        <v>2.1297515690234703</v>
      </c>
      <c r="H99">
        <v>1.9930942189838712</v>
      </c>
      <c r="I99">
        <v>2.4673957140129819</v>
      </c>
      <c r="J99">
        <v>2.5288472203909853</v>
      </c>
      <c r="K99">
        <v>5.4449792790807472E-3</v>
      </c>
      <c r="L99">
        <v>4.9899267075267815E-3</v>
      </c>
      <c r="M99">
        <v>7.0127248945585658E-3</v>
      </c>
      <c r="N99">
        <v>3.6554625452043504E-3</v>
      </c>
      <c r="O99">
        <v>4.431345165098648E-3</v>
      </c>
      <c r="P99">
        <v>7.7213171468010549E-3</v>
      </c>
      <c r="Q99">
        <v>7.0192169894370965E-3</v>
      </c>
      <c r="R99">
        <v>9.1780412051878472E-3</v>
      </c>
      <c r="S99">
        <f t="shared" si="11"/>
        <v>3.0375532420509073</v>
      </c>
      <c r="T99">
        <f t="shared" si="12"/>
        <v>6.1816267416118873E-3</v>
      </c>
      <c r="U99">
        <f t="shared" si="16"/>
        <v>1.1745090809062586E-2</v>
      </c>
      <c r="V99">
        <f t="shared" si="13"/>
        <v>0.97160613313787847</v>
      </c>
      <c r="W99">
        <f t="shared" si="14"/>
        <v>1.8573874641560034E-3</v>
      </c>
      <c r="X99">
        <f t="shared" si="15"/>
        <v>4.293848853754592E-7</v>
      </c>
    </row>
    <row r="100" spans="1:24" x14ac:dyDescent="0.3">
      <c r="A100" t="s">
        <v>110</v>
      </c>
      <c r="B100" t="s">
        <v>38</v>
      </c>
      <c r="C100">
        <v>2.0089950903032414</v>
      </c>
      <c r="D100">
        <v>1.9899007056839477</v>
      </c>
      <c r="E100">
        <v>4.1263003943941436</v>
      </c>
      <c r="F100">
        <v>4.4651931141723145</v>
      </c>
      <c r="G100">
        <v>1.6990596932840301</v>
      </c>
      <c r="H100">
        <v>2.8837746030600697</v>
      </c>
      <c r="I100">
        <v>2.9256400994480889</v>
      </c>
      <c r="J100">
        <v>4.0184803241394755</v>
      </c>
      <c r="K100">
        <v>3.8419668533827898E-3</v>
      </c>
      <c r="L100">
        <v>8.2599303792838842E-3</v>
      </c>
      <c r="M100">
        <v>2.9330329593420506E-2</v>
      </c>
      <c r="N100">
        <v>5.7051277673575498E-3</v>
      </c>
      <c r="O100">
        <v>6.4514338565657943E-3</v>
      </c>
      <c r="P100">
        <v>3.0363963682630519E-2</v>
      </c>
      <c r="Q100">
        <v>1.0822192255170698E-2</v>
      </c>
      <c r="R100">
        <v>1.1139466749904037E-2</v>
      </c>
      <c r="S100">
        <f t="shared" ref="S100:S127" si="17">AVERAGE(C100:J100)</f>
        <v>3.0146680030606636</v>
      </c>
      <c r="T100">
        <f t="shared" ref="T100:T127" si="18">AVERAGE(K100:R100)</f>
        <v>1.3239301392214473E-2</v>
      </c>
      <c r="U100">
        <f t="shared" si="16"/>
        <v>2.5154672645207498E-2</v>
      </c>
      <c r="V100">
        <f t="shared" ref="V100:V127" si="19">STDEV(C100:J100)</f>
        <v>1.0799999433295207</v>
      </c>
      <c r="W100">
        <f t="shared" ref="W100:W127" si="20">STDEV(K100:R100)</f>
        <v>1.0544937304212236E-2</v>
      </c>
      <c r="X100">
        <f t="shared" ref="X100:X127" si="21">TTEST(C100:J100,K100:R100,2,2)</f>
        <v>1.6806187911770495E-6</v>
      </c>
    </row>
    <row r="101" spans="1:24" x14ac:dyDescent="0.3">
      <c r="A101" t="s">
        <v>151</v>
      </c>
      <c r="B101" t="s">
        <v>38</v>
      </c>
      <c r="C101">
        <v>3.0145346453564721</v>
      </c>
      <c r="D101">
        <v>2.7947198487220164</v>
      </c>
      <c r="E101">
        <v>4.0625226396834728</v>
      </c>
      <c r="F101">
        <v>3.4796054012190711</v>
      </c>
      <c r="G101">
        <v>2.0538865780675319</v>
      </c>
      <c r="H101">
        <v>2.0569642268793156</v>
      </c>
      <c r="I101">
        <v>2.8216686842653336</v>
      </c>
      <c r="J101">
        <v>2.5130593383687123</v>
      </c>
      <c r="K101">
        <v>1.5306466116787602E-2</v>
      </c>
      <c r="L101">
        <v>9.6294190965154902E-3</v>
      </c>
      <c r="M101">
        <v>1.3528564232904864E-2</v>
      </c>
      <c r="N101">
        <v>4.1699149420229339E-3</v>
      </c>
      <c r="O101">
        <v>1.7118787143125227E-2</v>
      </c>
      <c r="P101">
        <v>1.0254149353316212E-2</v>
      </c>
      <c r="Q101">
        <v>1.1371641725968122E-2</v>
      </c>
      <c r="R101">
        <v>9.4667588073135255E-3</v>
      </c>
      <c r="S101">
        <f t="shared" si="17"/>
        <v>2.8496201703202408</v>
      </c>
      <c r="T101">
        <f t="shared" si="18"/>
        <v>1.1355712677244247E-2</v>
      </c>
      <c r="U101">
        <f t="shared" si="16"/>
        <v>2.157585408676407E-2</v>
      </c>
      <c r="V101">
        <f t="shared" si="19"/>
        <v>0.6838728468294526</v>
      </c>
      <c r="W101">
        <f t="shared" si="20"/>
        <v>4.0167574832481422E-3</v>
      </c>
      <c r="X101">
        <f t="shared" si="21"/>
        <v>1.2403227421328845E-8</v>
      </c>
    </row>
    <row r="102" spans="1:24" x14ac:dyDescent="0.3">
      <c r="A102" t="s">
        <v>91</v>
      </c>
      <c r="B102" t="s">
        <v>38</v>
      </c>
      <c r="C102">
        <v>1.7495346248024601</v>
      </c>
      <c r="D102">
        <v>2.288260450299306</v>
      </c>
      <c r="E102">
        <v>3.480099370250179</v>
      </c>
      <c r="F102">
        <v>4.0481212405201488</v>
      </c>
      <c r="G102">
        <v>2.9057872056769201</v>
      </c>
      <c r="H102">
        <v>2.2931957629309596</v>
      </c>
      <c r="I102">
        <v>2.7119210793502031</v>
      </c>
      <c r="J102">
        <v>2.9179720772928661</v>
      </c>
      <c r="K102">
        <v>2.8113022294730235E-2</v>
      </c>
      <c r="L102">
        <v>2.4723893639189136E-2</v>
      </c>
      <c r="M102">
        <v>3.6813788172811744E-2</v>
      </c>
      <c r="N102">
        <v>1.9573624174469635E-4</v>
      </c>
      <c r="O102">
        <v>1.2192340727171208E-2</v>
      </c>
      <c r="P102">
        <v>2.5805957448923281E-2</v>
      </c>
      <c r="Q102">
        <v>3.0435576043100186E-2</v>
      </c>
      <c r="R102">
        <v>1.9508304033537805E-2</v>
      </c>
      <c r="S102">
        <f t="shared" si="17"/>
        <v>2.7993614763903807</v>
      </c>
      <c r="T102">
        <f t="shared" si="18"/>
        <v>2.2223577325151039E-2</v>
      </c>
      <c r="U102">
        <f t="shared" si="16"/>
        <v>4.2224796917786973E-2</v>
      </c>
      <c r="V102">
        <f t="shared" si="19"/>
        <v>0.7246092709522346</v>
      </c>
      <c r="W102">
        <f t="shared" si="20"/>
        <v>1.1509660328378446E-2</v>
      </c>
      <c r="X102">
        <f t="shared" si="21"/>
        <v>3.4138698917252166E-8</v>
      </c>
    </row>
    <row r="103" spans="1:24" x14ac:dyDescent="0.3">
      <c r="A103" t="s">
        <v>52</v>
      </c>
      <c r="B103" t="s">
        <v>38</v>
      </c>
      <c r="C103">
        <v>2.3372282093102545</v>
      </c>
      <c r="D103">
        <v>1.9999296046626147</v>
      </c>
      <c r="E103">
        <v>2.072175351165563</v>
      </c>
      <c r="F103">
        <v>6.1298748000750471</v>
      </c>
      <c r="G103">
        <v>1.3418620275331552</v>
      </c>
      <c r="H103">
        <v>2.1777047897501558</v>
      </c>
      <c r="I103">
        <v>2.0255171994862713</v>
      </c>
      <c r="J103">
        <v>4.0416977977016399</v>
      </c>
      <c r="K103">
        <v>5.2783186164910824E-2</v>
      </c>
      <c r="L103">
        <v>9.6466183268731881E-2</v>
      </c>
      <c r="M103">
        <v>9.2456923738930483E-2</v>
      </c>
      <c r="N103">
        <v>0.17591828661659256</v>
      </c>
      <c r="O103">
        <v>2.906357724486875E-2</v>
      </c>
      <c r="P103">
        <v>0.57275305876854055</v>
      </c>
      <c r="Q103">
        <v>0.3804937585272164</v>
      </c>
      <c r="R103">
        <v>0.25428339269784511</v>
      </c>
      <c r="S103">
        <f t="shared" si="17"/>
        <v>2.7657487224605877</v>
      </c>
      <c r="T103">
        <f t="shared" si="18"/>
        <v>0.20677729587845456</v>
      </c>
      <c r="U103">
        <f t="shared" si="16"/>
        <v>0.39287686216906365</v>
      </c>
      <c r="V103">
        <f t="shared" si="19"/>
        <v>1.5637744985329096</v>
      </c>
      <c r="W103">
        <f t="shared" si="20"/>
        <v>0.18817120501370729</v>
      </c>
      <c r="X103">
        <f t="shared" si="21"/>
        <v>4.1616321915074187E-4</v>
      </c>
    </row>
    <row r="104" spans="1:24" x14ac:dyDescent="0.3">
      <c r="A104" t="s">
        <v>164</v>
      </c>
      <c r="B104" t="s">
        <v>38</v>
      </c>
      <c r="C104">
        <v>1.9693987140420783</v>
      </c>
      <c r="D104">
        <v>1.6689759383665868</v>
      </c>
      <c r="E104">
        <v>3.4993530320496267</v>
      </c>
      <c r="F104">
        <v>4.0144670259315021</v>
      </c>
      <c r="G104">
        <v>1.4651426378365542</v>
      </c>
      <c r="H104">
        <v>2.4953049659973661</v>
      </c>
      <c r="I104">
        <v>2.6406814059842412</v>
      </c>
      <c r="J104">
        <v>4.316592684677671</v>
      </c>
      <c r="K104">
        <v>5.7454070524331682E-3</v>
      </c>
      <c r="L104">
        <v>3.2786032869359504E-3</v>
      </c>
      <c r="M104">
        <v>1.64193518615568E-2</v>
      </c>
      <c r="N104">
        <v>3.9703779965550405E-3</v>
      </c>
      <c r="O104">
        <v>1.5121374844827031E-3</v>
      </c>
      <c r="P104">
        <v>1.6471597377498891E-2</v>
      </c>
      <c r="Q104">
        <v>3.6813114543427432E-3</v>
      </c>
      <c r="R104">
        <v>9.4945710533898501E-3</v>
      </c>
      <c r="S104">
        <f t="shared" si="17"/>
        <v>2.7587395506107031</v>
      </c>
      <c r="T104">
        <f t="shared" si="18"/>
        <v>7.5716696958993933E-3</v>
      </c>
      <c r="U104">
        <f t="shared" si="16"/>
        <v>1.4386172422208847E-2</v>
      </c>
      <c r="V104">
        <f t="shared" si="19"/>
        <v>1.0770089782060432</v>
      </c>
      <c r="W104">
        <f t="shared" si="20"/>
        <v>5.9494959724108801E-3</v>
      </c>
      <c r="X104">
        <f t="shared" si="21"/>
        <v>4.3910695260477794E-6</v>
      </c>
    </row>
    <row r="105" spans="1:24" x14ac:dyDescent="0.3">
      <c r="A105" t="s">
        <v>50</v>
      </c>
      <c r="B105" t="s">
        <v>38</v>
      </c>
      <c r="C105">
        <v>2.7915445264120251</v>
      </c>
      <c r="D105">
        <v>1.5528078585303546</v>
      </c>
      <c r="E105">
        <v>3.3489337992414416</v>
      </c>
      <c r="F105">
        <v>3.3678253313353497</v>
      </c>
      <c r="G105">
        <v>3.5743474384761247</v>
      </c>
      <c r="H105">
        <v>2.1943284904352716</v>
      </c>
      <c r="I105">
        <v>3.132620231524871</v>
      </c>
      <c r="J105">
        <v>1.3781892306500998</v>
      </c>
      <c r="K105">
        <v>3.113922906280572E-2</v>
      </c>
      <c r="L105">
        <v>8.9758483429230124E-2</v>
      </c>
      <c r="M105">
        <v>8.583848859747964E-2</v>
      </c>
      <c r="N105">
        <v>9.6212099964383332E-2</v>
      </c>
      <c r="O105">
        <v>2.6058955149983104E-2</v>
      </c>
      <c r="P105">
        <v>0.31469348427930771</v>
      </c>
      <c r="Q105">
        <v>0.21036065453387104</v>
      </c>
      <c r="R105">
        <v>0.11347396399141337</v>
      </c>
      <c r="S105">
        <f t="shared" si="17"/>
        <v>2.6675746133256921</v>
      </c>
      <c r="T105">
        <f t="shared" si="18"/>
        <v>0.12094191987605925</v>
      </c>
      <c r="U105">
        <f t="shared" si="16"/>
        <v>0.22978964776451255</v>
      </c>
      <c r="V105">
        <f t="shared" si="19"/>
        <v>0.85670930280415292</v>
      </c>
      <c r="W105">
        <f t="shared" si="20"/>
        <v>9.6713620730147165E-2</v>
      </c>
      <c r="X105">
        <f t="shared" si="21"/>
        <v>8.2357600946436151E-7</v>
      </c>
    </row>
    <row r="106" spans="1:24" x14ac:dyDescent="0.3">
      <c r="A106" t="s">
        <v>125</v>
      </c>
      <c r="B106" t="s">
        <v>38</v>
      </c>
      <c r="C106">
        <v>1.8422735060457114</v>
      </c>
      <c r="D106">
        <v>1.9447706602799435</v>
      </c>
      <c r="E106">
        <v>3.7989881438035322</v>
      </c>
      <c r="F106">
        <v>4.2909123600525332</v>
      </c>
      <c r="G106">
        <v>1.339491246565782</v>
      </c>
      <c r="H106">
        <v>2.442809069097001</v>
      </c>
      <c r="I106">
        <v>2.4144473081328748</v>
      </c>
      <c r="J106">
        <v>3.1464320171445674</v>
      </c>
      <c r="K106">
        <v>7.4712220716182456E-3</v>
      </c>
      <c r="L106">
        <v>5.4263571778533377E-3</v>
      </c>
      <c r="M106">
        <v>1.7294433711566262E-2</v>
      </c>
      <c r="N106">
        <v>5.2789059926846328E-3</v>
      </c>
      <c r="O106">
        <v>3.3504370907121127E-3</v>
      </c>
      <c r="P106">
        <v>2.1916640752496452E-2</v>
      </c>
      <c r="Q106">
        <v>3.2652997121675503E-3</v>
      </c>
      <c r="R106">
        <v>1.0596465755080513E-2</v>
      </c>
      <c r="S106">
        <f t="shared" si="17"/>
        <v>2.6525155388902437</v>
      </c>
      <c r="T106">
        <f t="shared" si="18"/>
        <v>9.3249702830223886E-3</v>
      </c>
      <c r="U106">
        <f t="shared" si="16"/>
        <v>1.7717443537742537E-2</v>
      </c>
      <c r="V106">
        <f t="shared" si="19"/>
        <v>1.0159287171347124</v>
      </c>
      <c r="W106">
        <f t="shared" si="20"/>
        <v>6.8775002767421179E-3</v>
      </c>
      <c r="X106">
        <f t="shared" si="21"/>
        <v>3.5718916615543125E-6</v>
      </c>
    </row>
    <row r="107" spans="1:24" x14ac:dyDescent="0.3">
      <c r="A107" t="s">
        <v>154</v>
      </c>
      <c r="B107" t="s">
        <v>38</v>
      </c>
      <c r="C107">
        <v>2.3955807638003903</v>
      </c>
      <c r="D107">
        <v>2.0141372115490608</v>
      </c>
      <c r="E107">
        <v>2.8760157312925063</v>
      </c>
      <c r="F107">
        <v>3.1731116612153185</v>
      </c>
      <c r="G107">
        <v>2.6236642705595257</v>
      </c>
      <c r="H107">
        <v>1.5670025224759059</v>
      </c>
      <c r="I107">
        <v>2.2604155819362006</v>
      </c>
      <c r="J107">
        <v>2.0440663724129848</v>
      </c>
      <c r="K107">
        <v>1.2907429736878483E-2</v>
      </c>
      <c r="L107">
        <v>5.2070669907927029E-3</v>
      </c>
      <c r="M107">
        <v>5.9143462966156583E-3</v>
      </c>
      <c r="N107">
        <v>3.6323868440277913E-3</v>
      </c>
      <c r="O107">
        <v>9.1537040425321344E-3</v>
      </c>
      <c r="P107">
        <v>7.4756760922898863E-3</v>
      </c>
      <c r="Q107">
        <v>6.8386835918893708E-3</v>
      </c>
      <c r="R107">
        <v>1.2168519854728129E-2</v>
      </c>
      <c r="S107">
        <f t="shared" si="17"/>
        <v>2.3692492644052368</v>
      </c>
      <c r="T107">
        <f t="shared" si="18"/>
        <v>7.9122266812192681E-3</v>
      </c>
      <c r="U107">
        <f t="shared" si="16"/>
        <v>1.5033230694316609E-2</v>
      </c>
      <c r="V107">
        <f t="shared" si="19"/>
        <v>0.51488146165441306</v>
      </c>
      <c r="W107">
        <f t="shared" si="20"/>
        <v>3.2858759732272355E-3</v>
      </c>
      <c r="X107">
        <f t="shared" si="21"/>
        <v>3.4225683181876205E-9</v>
      </c>
    </row>
    <row r="108" spans="1:24" x14ac:dyDescent="0.3">
      <c r="A108" t="s">
        <v>44</v>
      </c>
      <c r="B108" t="s">
        <v>38</v>
      </c>
      <c r="C108">
        <v>2.1725906448559438</v>
      </c>
      <c r="D108">
        <v>3.5828241601289723</v>
      </c>
      <c r="E108">
        <v>1.9578567342313422</v>
      </c>
      <c r="F108">
        <v>3.7824933325168972</v>
      </c>
      <c r="G108">
        <v>1.1759073598170402</v>
      </c>
      <c r="H108">
        <v>1.7883602210724461</v>
      </c>
      <c r="I108">
        <v>2.1506679770210702</v>
      </c>
      <c r="J108">
        <v>2.2223765693704096</v>
      </c>
      <c r="K108">
        <v>1.8372145147055378E-2</v>
      </c>
      <c r="L108">
        <v>1.4870884548023587E-2</v>
      </c>
      <c r="M108">
        <v>2.3194698231285216E-2</v>
      </c>
      <c r="N108">
        <v>1.7836159615293411E-2</v>
      </c>
      <c r="O108">
        <v>1.0072097965874542E-2</v>
      </c>
      <c r="P108">
        <v>0.11663856071705304</v>
      </c>
      <c r="Q108">
        <v>5.5396280573611754E-2</v>
      </c>
      <c r="R108">
        <v>4.538693681122475E-2</v>
      </c>
      <c r="S108">
        <f t="shared" si="17"/>
        <v>2.3541346248767652</v>
      </c>
      <c r="T108">
        <f t="shared" si="18"/>
        <v>3.7720970451177706E-2</v>
      </c>
      <c r="U108">
        <f t="shared" si="16"/>
        <v>7.1669843857237639E-2</v>
      </c>
      <c r="V108">
        <f t="shared" si="19"/>
        <v>0.88696593437053395</v>
      </c>
      <c r="W108">
        <f t="shared" si="20"/>
        <v>3.5590029872453688E-2</v>
      </c>
      <c r="X108">
        <f t="shared" si="21"/>
        <v>3.4526259199795278E-6</v>
      </c>
    </row>
    <row r="109" spans="1:24" x14ac:dyDescent="0.3">
      <c r="A109" t="s">
        <v>93</v>
      </c>
      <c r="B109" t="s">
        <v>38</v>
      </c>
      <c r="C109">
        <v>1.3910832186487698</v>
      </c>
      <c r="D109">
        <v>2.0099585036412826</v>
      </c>
      <c r="E109">
        <v>2.3453366779452276</v>
      </c>
      <c r="F109">
        <v>2.1743026496736788</v>
      </c>
      <c r="G109">
        <v>4.0461328509833647</v>
      </c>
      <c r="H109">
        <v>2.1575813626050162</v>
      </c>
      <c r="I109">
        <v>3.0026559625464269</v>
      </c>
      <c r="J109">
        <v>1.4970626952883834</v>
      </c>
      <c r="K109">
        <v>4.0568713919852525E-3</v>
      </c>
      <c r="L109">
        <v>2.0346689513155306E-3</v>
      </c>
      <c r="M109">
        <v>4.379432614874927E-3</v>
      </c>
      <c r="N109">
        <v>1.4849892404209277E-3</v>
      </c>
      <c r="O109">
        <v>4.3878820781914976E-3</v>
      </c>
      <c r="P109">
        <v>5.6784023767831723E-3</v>
      </c>
      <c r="Q109">
        <v>3.1259750249296317E-3</v>
      </c>
      <c r="R109">
        <v>3.7506800422932155E-3</v>
      </c>
      <c r="S109">
        <f t="shared" si="17"/>
        <v>2.3280142401665187</v>
      </c>
      <c r="T109">
        <f t="shared" si="18"/>
        <v>3.6123627150992698E-3</v>
      </c>
      <c r="U109">
        <f t="shared" si="16"/>
        <v>6.8634891586886121E-3</v>
      </c>
      <c r="V109">
        <f t="shared" si="19"/>
        <v>0.85603132124118797</v>
      </c>
      <c r="W109">
        <f t="shared" si="20"/>
        <v>1.3589110420978584E-3</v>
      </c>
      <c r="X109">
        <f t="shared" si="21"/>
        <v>2.1950420763340591E-6</v>
      </c>
    </row>
    <row r="110" spans="1:24" x14ac:dyDescent="0.3">
      <c r="A110" t="s">
        <v>103</v>
      </c>
      <c r="B110" t="s">
        <v>38</v>
      </c>
      <c r="C110">
        <v>1.7411985455895835</v>
      </c>
      <c r="D110">
        <v>1.5260641279205747</v>
      </c>
      <c r="E110">
        <v>2.9855209327768653</v>
      </c>
      <c r="F110">
        <v>3.7933107586346768</v>
      </c>
      <c r="G110">
        <v>1.5963258513645306</v>
      </c>
      <c r="H110">
        <v>1.8863525619531281</v>
      </c>
      <c r="I110">
        <v>2.3537973159429342</v>
      </c>
      <c r="J110">
        <v>2.6198597167546711</v>
      </c>
      <c r="K110">
        <v>1.1576337339616296E-2</v>
      </c>
      <c r="L110">
        <v>7.8879970227986908E-3</v>
      </c>
      <c r="M110">
        <v>2.0378342851944425E-2</v>
      </c>
      <c r="N110">
        <v>1.2698422618041846E-2</v>
      </c>
      <c r="O110">
        <v>1.1801172945006851E-2</v>
      </c>
      <c r="P110">
        <v>2.6720288040714853E-2</v>
      </c>
      <c r="Q110">
        <v>5.8555615030696931E-3</v>
      </c>
      <c r="R110">
        <v>1.2293012765736449E-2</v>
      </c>
      <c r="S110">
        <f t="shared" si="17"/>
        <v>2.3128037263671204</v>
      </c>
      <c r="T110">
        <f t="shared" si="18"/>
        <v>1.365139188586614E-2</v>
      </c>
      <c r="U110">
        <f t="shared" si="16"/>
        <v>2.5937644583145663E-2</v>
      </c>
      <c r="V110">
        <f t="shared" si="19"/>
        <v>0.79113897889294804</v>
      </c>
      <c r="W110">
        <f t="shared" si="20"/>
        <v>6.7667476200023655E-3</v>
      </c>
      <c r="X110">
        <f t="shared" si="21"/>
        <v>9.9795589968038263E-7</v>
      </c>
    </row>
    <row r="111" spans="1:24" x14ac:dyDescent="0.3">
      <c r="A111" t="s">
        <v>126</v>
      </c>
      <c r="B111" t="s">
        <v>38</v>
      </c>
      <c r="C111">
        <v>1.86936576348756</v>
      </c>
      <c r="D111">
        <v>1.6915409610685885</v>
      </c>
      <c r="E111">
        <v>2.8314916383812831</v>
      </c>
      <c r="F111">
        <v>3.1899387685096423</v>
      </c>
      <c r="G111">
        <v>1.3260568210840009</v>
      </c>
      <c r="H111">
        <v>2.1374579354598757</v>
      </c>
      <c r="I111">
        <v>2.006263233711687</v>
      </c>
      <c r="J111">
        <v>2.5214176288510921</v>
      </c>
      <c r="K111">
        <v>6.5019587444520395E-3</v>
      </c>
      <c r="L111">
        <v>5.0608735327522802E-3</v>
      </c>
      <c r="M111">
        <v>1.1567173879435384E-2</v>
      </c>
      <c r="N111">
        <v>5.846296762790618E-3</v>
      </c>
      <c r="O111">
        <v>3.2332757260058803E-3</v>
      </c>
      <c r="P111">
        <v>2.0470087875930684E-2</v>
      </c>
      <c r="Q111">
        <v>6.2911964406305093E-3</v>
      </c>
      <c r="R111">
        <v>1.1727497095517804E-2</v>
      </c>
      <c r="S111">
        <f t="shared" si="17"/>
        <v>2.196691593819216</v>
      </c>
      <c r="T111">
        <f t="shared" si="18"/>
        <v>8.8372950071893986E-3</v>
      </c>
      <c r="U111">
        <f t="shared" si="16"/>
        <v>1.6790860513659855E-2</v>
      </c>
      <c r="V111">
        <f t="shared" si="19"/>
        <v>0.61586801688073778</v>
      </c>
      <c r="W111">
        <f t="shared" si="20"/>
        <v>5.5764332151436759E-3</v>
      </c>
      <c r="X111">
        <f t="shared" si="21"/>
        <v>8.8086021271700623E-8</v>
      </c>
    </row>
    <row r="112" spans="1:24" x14ac:dyDescent="0.3">
      <c r="A112" t="s">
        <v>163</v>
      </c>
      <c r="B112" t="s">
        <v>38</v>
      </c>
      <c r="C112">
        <v>1.5525947533982523</v>
      </c>
      <c r="D112">
        <v>1.5110207794525732</v>
      </c>
      <c r="E112">
        <v>2.8916593315045578</v>
      </c>
      <c r="F112">
        <v>3.003638652036773</v>
      </c>
      <c r="G112">
        <v>1.3711016594640895</v>
      </c>
      <c r="H112">
        <v>2.0175923042040416</v>
      </c>
      <c r="I112">
        <v>2.0409203721059392</v>
      </c>
      <c r="J112">
        <v>2.6077866305023449</v>
      </c>
      <c r="K112">
        <v>5.980047722131775E-3</v>
      </c>
      <c r="L112">
        <v>4.6652912345252536E-3</v>
      </c>
      <c r="M112">
        <v>1.4325190468775546E-2</v>
      </c>
      <c r="N112">
        <v>3.9364431418836294E-3</v>
      </c>
      <c r="O112">
        <v>4.4275657662371576E-3</v>
      </c>
      <c r="P112">
        <v>1.6253249773488961E-2</v>
      </c>
      <c r="Q112">
        <v>3.4163983166368424E-3</v>
      </c>
      <c r="R112">
        <v>1.0474621629412796E-2</v>
      </c>
      <c r="S112">
        <f t="shared" si="17"/>
        <v>2.1245393103335717</v>
      </c>
      <c r="T112">
        <f t="shared" si="18"/>
        <v>7.9348510066364966E-3</v>
      </c>
      <c r="U112">
        <f t="shared" si="16"/>
        <v>1.5076216912609342E-2</v>
      </c>
      <c r="V112">
        <f t="shared" si="19"/>
        <v>0.64192126781973735</v>
      </c>
      <c r="W112">
        <f t="shared" si="20"/>
        <v>5.066678796788536E-3</v>
      </c>
      <c r="X112">
        <f t="shared" si="21"/>
        <v>2.2016788067207028E-7</v>
      </c>
    </row>
    <row r="113" spans="1:24" x14ac:dyDescent="0.3">
      <c r="A113" t="s">
        <v>152</v>
      </c>
      <c r="B113" t="s">
        <v>38</v>
      </c>
      <c r="C113">
        <v>2.2382372686573464</v>
      </c>
      <c r="D113">
        <v>1.861196502124381</v>
      </c>
      <c r="E113">
        <v>3.0047745945763134</v>
      </c>
      <c r="F113">
        <v>2.9339263503888611</v>
      </c>
      <c r="G113">
        <v>2.5398966763790103</v>
      </c>
      <c r="H113">
        <v>1.4690101815952237</v>
      </c>
      <c r="I113">
        <v>2.4664330157242529</v>
      </c>
      <c r="J113">
        <v>0.1721807839370138</v>
      </c>
      <c r="K113">
        <v>1.3010496199269462E-2</v>
      </c>
      <c r="L113">
        <v>8.1008374984751878E-3</v>
      </c>
      <c r="M113">
        <v>1.3269057201522747E-2</v>
      </c>
      <c r="N113">
        <v>5.830008032548341E-3</v>
      </c>
      <c r="O113">
        <v>1.0077767064166777E-2</v>
      </c>
      <c r="P113">
        <v>1.9883278690154004E-2</v>
      </c>
      <c r="Q113">
        <v>1.4837098031069019E-2</v>
      </c>
      <c r="R113">
        <v>1.2535376624401582E-2</v>
      </c>
      <c r="S113">
        <f t="shared" si="17"/>
        <v>2.0857069216727999</v>
      </c>
      <c r="T113">
        <f t="shared" si="18"/>
        <v>1.2192989917700891E-2</v>
      </c>
      <c r="U113">
        <f t="shared" si="16"/>
        <v>2.3166680843631691E-2</v>
      </c>
      <c r="V113">
        <f t="shared" si="19"/>
        <v>0.92820640121971909</v>
      </c>
      <c r="W113">
        <f t="shared" si="20"/>
        <v>4.3058553606622318E-3</v>
      </c>
      <c r="X113">
        <f t="shared" si="21"/>
        <v>1.8961543851962082E-5</v>
      </c>
    </row>
    <row r="114" spans="1:24" x14ac:dyDescent="0.3">
      <c r="A114" t="s">
        <v>76</v>
      </c>
      <c r="B114" t="s">
        <v>38</v>
      </c>
      <c r="C114">
        <v>1.7359884960815357</v>
      </c>
      <c r="D114">
        <v>1.6313675671965835</v>
      </c>
      <c r="E114">
        <v>2.8603721310804548</v>
      </c>
      <c r="F114">
        <v>2.3942569807351948</v>
      </c>
      <c r="G114">
        <v>2.207197080624324</v>
      </c>
      <c r="H114">
        <v>1.1627841163430923</v>
      </c>
      <c r="I114">
        <v>1.458487907424763</v>
      </c>
      <c r="J114">
        <v>1.2565296691843562</v>
      </c>
      <c r="K114">
        <v>5.4362076652602386E-3</v>
      </c>
      <c r="L114">
        <v>5.2887633349917636E-3</v>
      </c>
      <c r="M114">
        <v>5.4939046721283538E-3</v>
      </c>
      <c r="N114">
        <v>1.1311165759074581E-5</v>
      </c>
      <c r="O114">
        <v>6.0640454732629277E-3</v>
      </c>
      <c r="P114">
        <v>3.9479976150044978E-3</v>
      </c>
      <c r="Q114">
        <v>3.5341374889505755E-3</v>
      </c>
      <c r="R114">
        <v>5.0273945764636452E-3</v>
      </c>
      <c r="S114">
        <f t="shared" si="17"/>
        <v>1.838372993583788</v>
      </c>
      <c r="T114">
        <f t="shared" si="18"/>
        <v>4.350470248977634E-3</v>
      </c>
      <c r="U114">
        <f t="shared" si="16"/>
        <v>8.2658934730575045E-3</v>
      </c>
      <c r="V114">
        <f t="shared" si="19"/>
        <v>0.59547447434373968</v>
      </c>
      <c r="W114">
        <f t="shared" si="20"/>
        <v>1.9426753817690086E-3</v>
      </c>
      <c r="X114">
        <f t="shared" si="21"/>
        <v>5.0120617103224592E-7</v>
      </c>
    </row>
    <row r="115" spans="1:24" x14ac:dyDescent="0.3">
      <c r="A115" t="s">
        <v>165</v>
      </c>
      <c r="B115" t="s">
        <v>38</v>
      </c>
      <c r="C115">
        <v>1.1774711888188087</v>
      </c>
      <c r="D115">
        <v>0.96695300985986032</v>
      </c>
      <c r="E115">
        <v>2.6473784974240644</v>
      </c>
      <c r="F115">
        <v>2.9098876256826847</v>
      </c>
      <c r="G115">
        <v>0.93250718050007242</v>
      </c>
      <c r="H115">
        <v>1.5153815571905465</v>
      </c>
      <c r="I115">
        <v>1.8320148434516992</v>
      </c>
      <c r="J115">
        <v>2.285528097459498</v>
      </c>
      <c r="K115">
        <v>4.9888553604142969E-3</v>
      </c>
      <c r="L115">
        <v>4.7233386369824803E-3</v>
      </c>
      <c r="M115">
        <v>1.3293197390488527E-2</v>
      </c>
      <c r="N115">
        <v>4.5119782771107526E-3</v>
      </c>
      <c r="O115">
        <v>1.4129282643685543E-3</v>
      </c>
      <c r="P115">
        <v>1.4533762391910787E-2</v>
      </c>
      <c r="Q115">
        <v>3.3202446592472926E-3</v>
      </c>
      <c r="R115">
        <v>7.952977985159166E-3</v>
      </c>
      <c r="S115">
        <f t="shared" si="17"/>
        <v>1.783390250048404</v>
      </c>
      <c r="T115">
        <f t="shared" si="18"/>
        <v>6.8421603707102333E-3</v>
      </c>
      <c r="U115">
        <f t="shared" si="16"/>
        <v>1.3000104704349442E-2</v>
      </c>
      <c r="V115">
        <f t="shared" si="19"/>
        <v>0.76527465949159867</v>
      </c>
      <c r="W115">
        <f t="shared" si="20"/>
        <v>4.7395732355903991E-3</v>
      </c>
      <c r="X115">
        <f t="shared" si="21"/>
        <v>1.257686327026883E-5</v>
      </c>
    </row>
    <row r="116" spans="1:24" x14ac:dyDescent="0.3">
      <c r="A116" t="s">
        <v>101</v>
      </c>
      <c r="B116" t="s">
        <v>38</v>
      </c>
      <c r="C116">
        <v>1.2306136938008965</v>
      </c>
      <c r="D116">
        <v>1.0488556848523118</v>
      </c>
      <c r="E116">
        <v>2.5234330495901194</v>
      </c>
      <c r="F116">
        <v>2.5673357986196672</v>
      </c>
      <c r="G116">
        <v>1.0613196130606757</v>
      </c>
      <c r="H116">
        <v>1.4200140111548827</v>
      </c>
      <c r="I116">
        <v>1.8743735681557847</v>
      </c>
      <c r="J116">
        <v>1.9939166295187092</v>
      </c>
      <c r="K116">
        <v>3.8419668533827898E-3</v>
      </c>
      <c r="L116">
        <v>1.2336147974058023E-3</v>
      </c>
      <c r="M116">
        <v>6.3247295090338865E-3</v>
      </c>
      <c r="N116">
        <v>1.3655385519775625E-3</v>
      </c>
      <c r="O116">
        <v>1.3770239751843862E-3</v>
      </c>
      <c r="P116">
        <v>1.8491312714590719E-2</v>
      </c>
      <c r="Q116">
        <v>4.1404942263663048E-3</v>
      </c>
      <c r="R116">
        <v>5.7107811943391045E-3</v>
      </c>
      <c r="S116">
        <f t="shared" si="17"/>
        <v>1.7149827560941309</v>
      </c>
      <c r="T116">
        <f t="shared" si="18"/>
        <v>5.3106827277850689E-3</v>
      </c>
      <c r="U116">
        <f t="shared" si="16"/>
        <v>1.0090297182791631E-2</v>
      </c>
      <c r="V116">
        <f t="shared" si="19"/>
        <v>0.61828424478771948</v>
      </c>
      <c r="W116">
        <f t="shared" si="20"/>
        <v>5.6833611862536467E-3</v>
      </c>
      <c r="X116">
        <f t="shared" si="21"/>
        <v>1.780912296750056E-6</v>
      </c>
    </row>
    <row r="117" spans="1:24" x14ac:dyDescent="0.3">
      <c r="A117" t="s">
        <v>127</v>
      </c>
      <c r="B117" t="s">
        <v>38</v>
      </c>
      <c r="C117">
        <v>1.8068451693909862</v>
      </c>
      <c r="D117">
        <v>0.88170736854118636</v>
      </c>
      <c r="E117">
        <v>3.1924977971209283</v>
      </c>
      <c r="F117">
        <v>2.0204548115541483</v>
      </c>
      <c r="G117">
        <v>0.46483112166961232</v>
      </c>
      <c r="H117">
        <v>2.4541831800920799</v>
      </c>
      <c r="I117">
        <v>0.52958032862994198</v>
      </c>
      <c r="J117">
        <v>1.926121606717188</v>
      </c>
      <c r="K117">
        <v>6.6028323033878889E-3</v>
      </c>
      <c r="L117">
        <v>1.8588068209080807E-4</v>
      </c>
      <c r="M117">
        <v>1.2317531419788325E-3</v>
      </c>
      <c r="N117">
        <v>2.4894609386946813E-4</v>
      </c>
      <c r="O117">
        <v>4.9188876182310378E-3</v>
      </c>
      <c r="P117">
        <v>1.8150144583325206E-3</v>
      </c>
      <c r="Q117">
        <v>7.4077562580724169E-4</v>
      </c>
      <c r="R117">
        <v>4.6711329481526022E-3</v>
      </c>
      <c r="S117">
        <f t="shared" si="17"/>
        <v>1.659527672964509</v>
      </c>
      <c r="T117">
        <f t="shared" si="18"/>
        <v>2.5519028589813001E-3</v>
      </c>
      <c r="U117">
        <f t="shared" si="16"/>
        <v>4.8486154320644698E-3</v>
      </c>
      <c r="V117">
        <f t="shared" si="19"/>
        <v>0.96463192260940167</v>
      </c>
      <c r="W117">
        <f t="shared" si="20"/>
        <v>2.4776554249502812E-3</v>
      </c>
      <c r="X117">
        <f t="shared" si="21"/>
        <v>2.5322081645157173E-4</v>
      </c>
    </row>
    <row r="118" spans="1:24" x14ac:dyDescent="0.3">
      <c r="A118" t="s">
        <v>65</v>
      </c>
      <c r="B118" t="s">
        <v>38</v>
      </c>
      <c r="C118">
        <v>1.1680930997043226</v>
      </c>
      <c r="D118">
        <v>1.1884245289721014</v>
      </c>
      <c r="E118">
        <v>2.5438900652520329</v>
      </c>
      <c r="F118">
        <v>2.43031506779446</v>
      </c>
      <c r="G118">
        <v>0.83609542116023439</v>
      </c>
      <c r="H118">
        <v>1.5285055314156377</v>
      </c>
      <c r="I118">
        <v>1.6943489881634211</v>
      </c>
      <c r="J118">
        <v>1.6670146017634293</v>
      </c>
      <c r="K118">
        <v>1.7630943779222395E-2</v>
      </c>
      <c r="L118">
        <v>1.3088614302207258E-2</v>
      </c>
      <c r="M118">
        <v>1.6513900935006102E-2</v>
      </c>
      <c r="N118">
        <v>1.3282102118390109E-2</v>
      </c>
      <c r="O118">
        <v>1.3278917899849982E-2</v>
      </c>
      <c r="P118">
        <v>1.1457790520420936E-2</v>
      </c>
      <c r="Q118">
        <v>1.2676584219112004E-2</v>
      </c>
      <c r="R118">
        <v>1.4674270786938143E-2</v>
      </c>
      <c r="S118">
        <f t="shared" si="17"/>
        <v>1.632085913028205</v>
      </c>
      <c r="T118">
        <f t="shared" si="18"/>
        <v>1.4075390570143367E-2</v>
      </c>
      <c r="U118">
        <f t="shared" si="16"/>
        <v>2.6743242083272396E-2</v>
      </c>
      <c r="V118">
        <f t="shared" si="19"/>
        <v>0.60120210679123309</v>
      </c>
      <c r="W118">
        <f t="shared" si="20"/>
        <v>2.0699496491242463E-3</v>
      </c>
      <c r="X118">
        <f t="shared" si="21"/>
        <v>2.4305830732545889E-6</v>
      </c>
    </row>
    <row r="119" spans="1:24" x14ac:dyDescent="0.3">
      <c r="A119" t="s">
        <v>153</v>
      </c>
      <c r="B119" t="s">
        <v>38</v>
      </c>
      <c r="C119">
        <v>1.4338056246147617</v>
      </c>
      <c r="D119">
        <v>1.2778488781985535</v>
      </c>
      <c r="E119">
        <v>2.2033409221743008</v>
      </c>
      <c r="F119">
        <v>2.5072389868542255</v>
      </c>
      <c r="G119">
        <v>1.8800293071268408</v>
      </c>
      <c r="H119">
        <v>0.84964609133241309</v>
      </c>
      <c r="I119">
        <v>1.5836386849595609</v>
      </c>
      <c r="J119">
        <v>1.1422996992585059</v>
      </c>
      <c r="K119">
        <v>1.4335009886166268E-2</v>
      </c>
      <c r="L119">
        <v>1.2766128733000441E-2</v>
      </c>
      <c r="M119">
        <v>1.3985216140840837E-2</v>
      </c>
      <c r="N119">
        <v>8.134863361830549E-3</v>
      </c>
      <c r="O119">
        <v>1.6878795315420525E-2</v>
      </c>
      <c r="P119">
        <v>1.0374240535521672E-2</v>
      </c>
      <c r="Q119">
        <v>1.2242911601089753E-2</v>
      </c>
      <c r="R119">
        <v>1.0503758268159424E-2</v>
      </c>
      <c r="S119">
        <f t="shared" si="17"/>
        <v>1.6097310243148955</v>
      </c>
      <c r="T119">
        <f t="shared" si="18"/>
        <v>1.2402615480253686E-2</v>
      </c>
      <c r="U119">
        <f t="shared" si="16"/>
        <v>2.3564969412482002E-2</v>
      </c>
      <c r="V119">
        <f t="shared" si="19"/>
        <v>0.55664195720969356</v>
      </c>
      <c r="W119">
        <f t="shared" si="20"/>
        <v>2.7351228202831105E-3</v>
      </c>
      <c r="X119">
        <f t="shared" si="21"/>
        <v>1.1572009984238378E-6</v>
      </c>
    </row>
    <row r="120" spans="1:24" x14ac:dyDescent="0.3">
      <c r="A120" t="s">
        <v>138</v>
      </c>
      <c r="B120" t="s">
        <v>38</v>
      </c>
      <c r="C120">
        <v>1.3983772879600367</v>
      </c>
      <c r="D120">
        <v>1.4508473855805681</v>
      </c>
      <c r="E120">
        <v>2.086615597515149</v>
      </c>
      <c r="F120">
        <v>2.7356068715629034</v>
      </c>
      <c r="G120">
        <v>0.8005337066496383</v>
      </c>
      <c r="H120">
        <v>1.4462619596050652</v>
      </c>
      <c r="I120">
        <v>0.88751155237946477</v>
      </c>
      <c r="J120">
        <v>1.6688719996484025</v>
      </c>
      <c r="K120">
        <v>1.3205664606775779E-3</v>
      </c>
      <c r="L120">
        <v>1.8706312917789972E-3</v>
      </c>
      <c r="M120">
        <v>1.2766136598069036E-3</v>
      </c>
      <c r="N120">
        <v>6.6987403121364527E-4</v>
      </c>
      <c r="O120">
        <v>1.3038926072145279E-3</v>
      </c>
      <c r="P120">
        <v>2.8030373664774417E-3</v>
      </c>
      <c r="Q120">
        <v>1.8086699186928071E-3</v>
      </c>
      <c r="R120">
        <v>3.4010403773336783E-3</v>
      </c>
      <c r="S120">
        <f t="shared" si="17"/>
        <v>1.5593282951126537</v>
      </c>
      <c r="T120">
        <f t="shared" si="18"/>
        <v>1.8067907141494474E-3</v>
      </c>
      <c r="U120">
        <f t="shared" si="16"/>
        <v>3.4329023568839502E-3</v>
      </c>
      <c r="V120">
        <f t="shared" si="19"/>
        <v>0.62692301940885353</v>
      </c>
      <c r="W120">
        <f t="shared" si="20"/>
        <v>8.9452352161932286E-4</v>
      </c>
      <c r="X120">
        <f t="shared" si="21"/>
        <v>5.9877504115831461E-6</v>
      </c>
    </row>
    <row r="121" spans="1:24" x14ac:dyDescent="0.3">
      <c r="A121" t="s">
        <v>155</v>
      </c>
      <c r="B121" t="s">
        <v>38</v>
      </c>
      <c r="C121">
        <v>1.8360214466360538</v>
      </c>
      <c r="D121">
        <v>1.4909629814952383</v>
      </c>
      <c r="E121">
        <v>1.4704984199328213</v>
      </c>
      <c r="F121">
        <v>2.4447383026181662</v>
      </c>
      <c r="G121">
        <v>0.92539483759795316</v>
      </c>
      <c r="H121">
        <v>1.2266541242385371</v>
      </c>
      <c r="I121">
        <v>0.9284262296504564</v>
      </c>
      <c r="J121">
        <v>1.7366670224499234</v>
      </c>
      <c r="K121">
        <v>4.3879998137094541E-3</v>
      </c>
      <c r="L121">
        <v>3.1130606947431193E-3</v>
      </c>
      <c r="M121">
        <v>3.3293343948635756E-3</v>
      </c>
      <c r="N121">
        <v>1.4062603775832553E-3</v>
      </c>
      <c r="O121">
        <v>2.1391397556041239E-3</v>
      </c>
      <c r="P121">
        <v>3.3202482534759568E-3</v>
      </c>
      <c r="Q121">
        <v>2.4234646301243539E-3</v>
      </c>
      <c r="R121">
        <v>4.7413257596785694E-3</v>
      </c>
      <c r="S121">
        <f t="shared" si="17"/>
        <v>1.5074204205773938</v>
      </c>
      <c r="T121">
        <f t="shared" si="18"/>
        <v>3.1076042099728012E-3</v>
      </c>
      <c r="U121">
        <f t="shared" si="16"/>
        <v>5.9044479989483218E-3</v>
      </c>
      <c r="V121">
        <f t="shared" si="19"/>
        <v>0.50618309755499402</v>
      </c>
      <c r="W121">
        <f t="shared" si="20"/>
        <v>1.1150536016262087E-3</v>
      </c>
      <c r="X121">
        <f t="shared" si="21"/>
        <v>7.6636222071176649E-7</v>
      </c>
    </row>
    <row r="122" spans="1:24" x14ac:dyDescent="0.3">
      <c r="A122" t="s">
        <v>68</v>
      </c>
      <c r="B122" t="s">
        <v>38</v>
      </c>
      <c r="C122">
        <v>0.24289250806518967</v>
      </c>
      <c r="D122">
        <v>0.10797781233698699</v>
      </c>
      <c r="E122">
        <v>1.6798819920018153</v>
      </c>
      <c r="F122">
        <v>2.9255127967416992</v>
      </c>
      <c r="G122">
        <v>0.8005337066496383</v>
      </c>
      <c r="H122">
        <v>1.2896492005189755</v>
      </c>
      <c r="I122">
        <v>1.4353831484952619</v>
      </c>
      <c r="J122">
        <v>2.7721663433224717</v>
      </c>
      <c r="K122">
        <v>9.2650170979122662E-2</v>
      </c>
      <c r="L122">
        <v>1.0968809160621127E-2</v>
      </c>
      <c r="M122">
        <v>6.839720206970489E-3</v>
      </c>
      <c r="N122">
        <v>1.6885983684493913E-2</v>
      </c>
      <c r="O122">
        <v>4.1460005510560491E-2</v>
      </c>
      <c r="P122">
        <v>1.862777996709692E-2</v>
      </c>
      <c r="Q122">
        <v>9.7115193963444757E-2</v>
      </c>
      <c r="R122">
        <v>5.196916838262209E-2</v>
      </c>
      <c r="S122">
        <f t="shared" si="17"/>
        <v>1.4067496885165047</v>
      </c>
      <c r="T122">
        <f t="shared" si="18"/>
        <v>4.2064603981866559E-2</v>
      </c>
      <c r="U122">
        <f t="shared" si="16"/>
        <v>7.9922747565546459E-2</v>
      </c>
      <c r="V122">
        <f t="shared" si="19"/>
        <v>1.0466959863008347</v>
      </c>
      <c r="W122">
        <f t="shared" si="20"/>
        <v>3.6013730543328723E-2</v>
      </c>
      <c r="X122">
        <f t="shared" si="21"/>
        <v>2.446425368398124E-3</v>
      </c>
    </row>
    <row r="123" spans="1:24" x14ac:dyDescent="0.3">
      <c r="A123" t="s">
        <v>128</v>
      </c>
      <c r="B123" t="s">
        <v>38</v>
      </c>
      <c r="C123">
        <v>1.4379736642212</v>
      </c>
      <c r="D123">
        <v>1.1800671131565452</v>
      </c>
      <c r="E123">
        <v>2.0132110119047546</v>
      </c>
      <c r="F123">
        <v>1.8473759936696761</v>
      </c>
      <c r="G123">
        <v>1.2588846936750977</v>
      </c>
      <c r="H123">
        <v>0.80957422336513429</v>
      </c>
      <c r="I123">
        <v>0.94768019542504078</v>
      </c>
      <c r="J123">
        <v>1.4236954788319429</v>
      </c>
      <c r="K123">
        <v>3.2104106583061673E-3</v>
      </c>
      <c r="L123">
        <v>1.6193075381771528E-3</v>
      </c>
      <c r="M123">
        <v>3.0758624107229049E-3</v>
      </c>
      <c r="N123">
        <v>1.6695948498334015E-3</v>
      </c>
      <c r="O123">
        <v>3.201150835683203E-3</v>
      </c>
      <c r="P123">
        <v>2.4918920307632954E-3</v>
      </c>
      <c r="Q123">
        <v>1.4511352987667688E-3</v>
      </c>
      <c r="R123">
        <v>3.6235383459442922E-3</v>
      </c>
      <c r="S123">
        <f t="shared" si="17"/>
        <v>1.364807796781174</v>
      </c>
      <c r="T123">
        <f t="shared" si="18"/>
        <v>2.5428614960246484E-3</v>
      </c>
      <c r="U123">
        <f t="shared" si="16"/>
        <v>4.8314368424468316E-3</v>
      </c>
      <c r="V123">
        <f t="shared" si="19"/>
        <v>0.41226696934763052</v>
      </c>
      <c r="W123">
        <f t="shared" si="20"/>
        <v>8.5698222121634781E-4</v>
      </c>
      <c r="X123">
        <f t="shared" si="21"/>
        <v>2.1445266545491318E-7</v>
      </c>
    </row>
    <row r="124" spans="1:24" x14ac:dyDescent="0.3">
      <c r="A124" t="s">
        <v>104</v>
      </c>
      <c r="B124" t="s">
        <v>38</v>
      </c>
      <c r="C124">
        <v>1.0868163273787765</v>
      </c>
      <c r="D124">
        <v>0.78910720130482281</v>
      </c>
      <c r="E124">
        <v>1.7195926694631762</v>
      </c>
      <c r="F124">
        <v>1.8293469501400437</v>
      </c>
      <c r="G124">
        <v>0.76354952355861849</v>
      </c>
      <c r="H124">
        <v>1.0227950579421183</v>
      </c>
      <c r="I124">
        <v>1.2341792061508556</v>
      </c>
      <c r="J124">
        <v>1.1497292907983987</v>
      </c>
      <c r="K124">
        <v>1.1646510250180365E-3</v>
      </c>
      <c r="L124">
        <v>3.3817986690821316E-4</v>
      </c>
      <c r="M124">
        <v>2.0016240017457754E-3</v>
      </c>
      <c r="N124">
        <v>1.0005352551318702E-4</v>
      </c>
      <c r="O124">
        <v>1.4057474065317206E-3</v>
      </c>
      <c r="P124">
        <v>9.0191207181350593E-4</v>
      </c>
      <c r="Q124">
        <v>2.819853176913924E-4</v>
      </c>
      <c r="R124">
        <v>5.5598004299247587E-4</v>
      </c>
      <c r="S124">
        <f t="shared" si="17"/>
        <v>1.1993895283421014</v>
      </c>
      <c r="T124">
        <f t="shared" si="18"/>
        <v>8.4376665727678836E-4</v>
      </c>
      <c r="U124">
        <f t="shared" si="16"/>
        <v>1.6031566488258979E-3</v>
      </c>
      <c r="V124">
        <f t="shared" si="19"/>
        <v>0.39156837614635354</v>
      </c>
      <c r="W124">
        <f t="shared" si="20"/>
        <v>6.513667272070176E-4</v>
      </c>
      <c r="X124">
        <f t="shared" si="21"/>
        <v>5.3972819834052864E-7</v>
      </c>
    </row>
    <row r="125" spans="1:24" x14ac:dyDescent="0.3">
      <c r="A125" t="s">
        <v>140</v>
      </c>
      <c r="B125" t="s">
        <v>38</v>
      </c>
      <c r="C125">
        <v>1.0503459808224418</v>
      </c>
      <c r="D125">
        <v>0.74840658628306378</v>
      </c>
      <c r="E125">
        <v>1.0904792701662214</v>
      </c>
      <c r="F125">
        <v>1.840164376257823</v>
      </c>
      <c r="G125">
        <v>0.59561920503635979</v>
      </c>
      <c r="H125">
        <v>0.78446368601445959</v>
      </c>
      <c r="I125">
        <v>0.62402103075427828</v>
      </c>
      <c r="J125">
        <v>0.90631729797266336</v>
      </c>
      <c r="K125">
        <v>2.2937770140630132E-3</v>
      </c>
      <c r="L125">
        <v>5.7058446711659102E-4</v>
      </c>
      <c r="M125">
        <v>4.9829373390193827E-4</v>
      </c>
      <c r="N125">
        <v>5.3169130299166132E-4</v>
      </c>
      <c r="O125">
        <v>1.7759395250148021E-3</v>
      </c>
      <c r="P125">
        <v>2.5178208087394739E-3</v>
      </c>
      <c r="Q125">
        <v>1.6379481188378933E-3</v>
      </c>
      <c r="R125">
        <v>1.968047508067697E-3</v>
      </c>
      <c r="S125">
        <f t="shared" si="17"/>
        <v>0.95497717916341385</v>
      </c>
      <c r="T125">
        <f t="shared" si="18"/>
        <v>1.4742628098416335E-3</v>
      </c>
      <c r="U125">
        <f t="shared" si="16"/>
        <v>2.8010993386991035E-3</v>
      </c>
      <c r="V125">
        <f t="shared" si="19"/>
        <v>0.40067738534006836</v>
      </c>
      <c r="W125">
        <f t="shared" si="20"/>
        <v>8.2633728040169049E-4</v>
      </c>
      <c r="X125">
        <f t="shared" si="21"/>
        <v>9.6120518942521457E-6</v>
      </c>
    </row>
    <row r="126" spans="1:24" x14ac:dyDescent="0.3">
      <c r="A126" t="s">
        <v>87</v>
      </c>
      <c r="B126" t="s">
        <v>38</v>
      </c>
      <c r="C126">
        <v>0.70877513507482626</v>
      </c>
      <c r="D126">
        <v>0.79311876089628985</v>
      </c>
      <c r="E126">
        <v>1.1141853412567915</v>
      </c>
      <c r="F126">
        <v>1.4879970593123353</v>
      </c>
      <c r="G126">
        <v>0.87086687534837259</v>
      </c>
      <c r="H126">
        <v>0.65873601293808459</v>
      </c>
      <c r="I126">
        <v>1.053191927869763</v>
      </c>
      <c r="J126">
        <v>0.94262942662388893</v>
      </c>
      <c r="K126">
        <v>3.1928674306651501E-4</v>
      </c>
      <c r="L126">
        <v>1.9903809331444609E-3</v>
      </c>
      <c r="M126">
        <v>3.4198601034852445E-3</v>
      </c>
      <c r="N126">
        <v>1.8650596127407267E-3</v>
      </c>
      <c r="O126">
        <v>2.8685637358719616E-4</v>
      </c>
      <c r="P126">
        <v>8.4882631058859244E-3</v>
      </c>
      <c r="Q126">
        <v>1.1136163381340655E-3</v>
      </c>
      <c r="R126">
        <v>2.3296067070599454E-3</v>
      </c>
      <c r="S126">
        <f t="shared" si="17"/>
        <v>0.95368756741504412</v>
      </c>
      <c r="T126">
        <f t="shared" si="18"/>
        <v>2.4766162396380105E-3</v>
      </c>
      <c r="U126">
        <f t="shared" si="16"/>
        <v>4.7055708553122196E-3</v>
      </c>
      <c r="V126">
        <f t="shared" si="19"/>
        <v>0.26749891760298833</v>
      </c>
      <c r="W126">
        <f t="shared" si="20"/>
        <v>2.6449016366870688E-3</v>
      </c>
      <c r="X126">
        <f t="shared" si="21"/>
        <v>8.703430419256021E-8</v>
      </c>
    </row>
    <row r="127" spans="1:24" x14ac:dyDescent="0.3">
      <c r="A127" t="s">
        <v>123</v>
      </c>
      <c r="B127" t="s">
        <v>38</v>
      </c>
      <c r="C127">
        <v>0.13869151790423312</v>
      </c>
      <c r="D127">
        <v>4.4202372248477104E-2</v>
      </c>
      <c r="E127">
        <v>0.16233243604659375</v>
      </c>
      <c r="F127">
        <v>6.6983906393761256E-2</v>
      </c>
      <c r="G127">
        <v>0.13742627007539202</v>
      </c>
      <c r="H127">
        <v>8.1482381305517076E-2</v>
      </c>
      <c r="I127">
        <v>0.26503083888715334</v>
      </c>
      <c r="J127">
        <v>0.16623711070509964</v>
      </c>
      <c r="K127">
        <v>1.1300031504270273E-2</v>
      </c>
      <c r="L127">
        <v>9.9884530302324116E-3</v>
      </c>
      <c r="M127">
        <v>1.2247122535304804E-3</v>
      </c>
      <c r="N127">
        <v>1.2394366320186007E-2</v>
      </c>
      <c r="O127">
        <v>7.3830556759234209E-3</v>
      </c>
      <c r="P127">
        <v>4.4624791569528886E-2</v>
      </c>
      <c r="Q127">
        <v>1.8014093364001272E-2</v>
      </c>
      <c r="R127">
        <v>1.9296401206289601E-2</v>
      </c>
      <c r="S127">
        <f t="shared" si="17"/>
        <v>0.13279835419577843</v>
      </c>
      <c r="T127">
        <f t="shared" si="18"/>
        <v>1.5528238115495294E-2</v>
      </c>
      <c r="U127">
        <f t="shared" si="16"/>
        <v>2.9503652419441057E-2</v>
      </c>
      <c r="V127">
        <f t="shared" si="19"/>
        <v>7.0047033229276356E-2</v>
      </c>
      <c r="W127">
        <f t="shared" si="20"/>
        <v>1.3072932252363129E-2</v>
      </c>
      <c r="X127">
        <f t="shared" si="21"/>
        <v>3.7163260409807061E-4</v>
      </c>
    </row>
    <row r="129" customFormat="1" x14ac:dyDescent="0.3"/>
    <row r="130" customFormat="1" x14ac:dyDescent="0.3"/>
    <row r="131" customFormat="1" x14ac:dyDescent="0.3"/>
    <row r="132" customFormat="1" x14ac:dyDescent="0.3"/>
    <row r="133" customFormat="1" x14ac:dyDescent="0.3"/>
    <row r="134" customFormat="1" x14ac:dyDescent="0.3"/>
    <row r="135" customFormat="1" x14ac:dyDescent="0.3"/>
    <row r="136" customFormat="1" x14ac:dyDescent="0.3"/>
    <row r="137" customFormat="1" x14ac:dyDescent="0.3"/>
    <row r="138" customFormat="1" x14ac:dyDescent="0.3"/>
    <row r="139" customFormat="1" x14ac:dyDescent="0.3"/>
    <row r="140" customFormat="1" x14ac:dyDescent="0.3"/>
    <row r="141" customFormat="1" x14ac:dyDescent="0.3"/>
    <row r="142" customFormat="1" x14ac:dyDescent="0.3"/>
    <row r="143" customFormat="1" x14ac:dyDescent="0.3"/>
    <row r="144" customFormat="1" x14ac:dyDescent="0.3"/>
    <row r="145" customFormat="1" x14ac:dyDescent="0.3"/>
    <row r="146" customFormat="1" x14ac:dyDescent="0.3"/>
    <row r="147" customFormat="1" x14ac:dyDescent="0.3"/>
    <row r="148" customFormat="1" x14ac:dyDescent="0.3"/>
    <row r="149" customFormat="1" x14ac:dyDescent="0.3"/>
    <row r="150" customFormat="1" x14ac:dyDescent="0.3"/>
    <row r="151" customFormat="1" x14ac:dyDescent="0.3"/>
    <row r="152" customFormat="1" x14ac:dyDescent="0.3"/>
    <row r="153" customFormat="1" x14ac:dyDescent="0.3"/>
    <row r="154" customFormat="1" x14ac:dyDescent="0.3"/>
    <row r="155" customFormat="1" x14ac:dyDescent="0.3"/>
    <row r="156" customFormat="1" x14ac:dyDescent="0.3"/>
    <row r="157" customFormat="1" x14ac:dyDescent="0.3"/>
    <row r="158" customFormat="1" x14ac:dyDescent="0.3"/>
    <row r="159" customFormat="1" x14ac:dyDescent="0.3"/>
    <row r="160" customFormat="1" x14ac:dyDescent="0.3"/>
    <row r="161" customFormat="1" x14ac:dyDescent="0.3"/>
    <row r="162" customFormat="1" x14ac:dyDescent="0.3"/>
    <row r="163" customFormat="1" x14ac:dyDescent="0.3"/>
    <row r="164" customFormat="1" x14ac:dyDescent="0.3"/>
    <row r="165" customFormat="1" x14ac:dyDescent="0.3"/>
    <row r="166" customFormat="1" x14ac:dyDescent="0.3"/>
    <row r="167" customFormat="1" x14ac:dyDescent="0.3"/>
    <row r="168" customFormat="1" x14ac:dyDescent="0.3"/>
    <row r="169" customFormat="1" x14ac:dyDescent="0.3"/>
    <row r="170" customFormat="1" x14ac:dyDescent="0.3"/>
    <row r="171" customFormat="1" x14ac:dyDescent="0.3"/>
    <row r="172" customFormat="1" x14ac:dyDescent="0.3"/>
    <row r="173" customFormat="1" x14ac:dyDescent="0.3"/>
    <row r="174" customFormat="1" x14ac:dyDescent="0.3"/>
    <row r="175" customFormat="1" x14ac:dyDescent="0.3"/>
    <row r="176" customFormat="1" x14ac:dyDescent="0.3"/>
    <row r="177" customFormat="1" x14ac:dyDescent="0.3"/>
    <row r="178" customFormat="1" x14ac:dyDescent="0.3"/>
    <row r="179" customFormat="1" x14ac:dyDescent="0.3"/>
    <row r="180" customFormat="1" x14ac:dyDescent="0.3"/>
    <row r="181" customFormat="1" x14ac:dyDescent="0.3"/>
    <row r="182" customFormat="1" x14ac:dyDescent="0.3"/>
    <row r="183" customFormat="1" x14ac:dyDescent="0.3"/>
    <row r="184" customFormat="1" x14ac:dyDescent="0.3"/>
    <row r="185" customFormat="1" x14ac:dyDescent="0.3"/>
    <row r="186" customFormat="1" x14ac:dyDescent="0.3"/>
    <row r="187" customFormat="1" x14ac:dyDescent="0.3"/>
    <row r="188" customFormat="1" x14ac:dyDescent="0.3"/>
    <row r="189" customFormat="1" x14ac:dyDescent="0.3"/>
    <row r="190" customFormat="1" x14ac:dyDescent="0.3"/>
    <row r="191" customFormat="1" x14ac:dyDescent="0.3"/>
    <row r="192" customFormat="1" x14ac:dyDescent="0.3"/>
    <row r="193" customFormat="1" x14ac:dyDescent="0.3"/>
    <row r="194" customFormat="1" x14ac:dyDescent="0.3"/>
    <row r="195" customFormat="1" x14ac:dyDescent="0.3"/>
  </sheetData>
  <autoFilter ref="A3:X3" xr:uid="{00000000-0009-0000-0000-000007000000}">
    <sortState xmlns:xlrd2="http://schemas.microsoft.com/office/spreadsheetml/2017/richdata2" ref="A4:X127">
      <sortCondition descending="1" ref="S3"/>
    </sortState>
  </autoFilter>
  <mergeCells count="4">
    <mergeCell ref="S1:T1"/>
    <mergeCell ref="V1:W1"/>
    <mergeCell ref="C1:J1"/>
    <mergeCell ref="K1:R1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W40"/>
  <sheetViews>
    <sheetView topLeftCell="B1" zoomScaleNormal="100" workbookViewId="0">
      <selection activeCell="C1" sqref="C1:R1"/>
    </sheetView>
  </sheetViews>
  <sheetFormatPr defaultRowHeight="14.4" x14ac:dyDescent="0.3"/>
  <cols>
    <col min="1" max="1" width="22.88671875" customWidth="1"/>
    <col min="19" max="19" width="16" style="3" customWidth="1"/>
    <col min="20" max="20" width="15.88671875" customWidth="1"/>
    <col min="22" max="22" width="12.5546875" customWidth="1"/>
  </cols>
  <sheetData>
    <row r="1" spans="1:22" ht="16.2" thickBot="1" x14ac:dyDescent="0.35">
      <c r="A1" s="2" t="s">
        <v>198</v>
      </c>
      <c r="C1" s="10" t="s">
        <v>200</v>
      </c>
      <c r="D1" s="11"/>
      <c r="E1" s="11"/>
      <c r="F1" s="11"/>
      <c r="G1" s="11"/>
      <c r="H1" s="11"/>
      <c r="I1" s="11"/>
      <c r="J1" s="12"/>
      <c r="K1" s="10" t="s">
        <v>201</v>
      </c>
      <c r="L1" s="11"/>
      <c r="M1" s="11"/>
      <c r="N1" s="11"/>
      <c r="O1" s="11"/>
      <c r="P1" s="11"/>
      <c r="Q1" s="11"/>
      <c r="R1" s="12"/>
      <c r="S1" s="9" t="s">
        <v>202</v>
      </c>
      <c r="T1" s="9"/>
      <c r="U1" s="9" t="s">
        <v>203</v>
      </c>
      <c r="V1" s="9"/>
    </row>
    <row r="2" spans="1:22" x14ac:dyDescent="0.3">
      <c r="C2" s="4" t="s">
        <v>174</v>
      </c>
      <c r="D2" s="4" t="s">
        <v>175</v>
      </c>
      <c r="E2" s="4" t="s">
        <v>176</v>
      </c>
      <c r="F2" s="4" t="s">
        <v>177</v>
      </c>
      <c r="G2" s="4" t="s">
        <v>178</v>
      </c>
      <c r="H2" s="4" t="s">
        <v>179</v>
      </c>
      <c r="I2" s="4" t="s">
        <v>180</v>
      </c>
      <c r="J2" s="4" t="s">
        <v>181</v>
      </c>
      <c r="K2" s="5" t="s">
        <v>166</v>
      </c>
      <c r="L2" s="5" t="s">
        <v>167</v>
      </c>
      <c r="M2" s="5" t="s">
        <v>168</v>
      </c>
      <c r="N2" s="5" t="s">
        <v>169</v>
      </c>
      <c r="O2" s="5" t="s">
        <v>170</v>
      </c>
      <c r="P2" s="5" t="s">
        <v>171</v>
      </c>
      <c r="Q2" s="5" t="s">
        <v>172</v>
      </c>
      <c r="R2" s="5" t="s">
        <v>173</v>
      </c>
      <c r="S2" s="4" t="s">
        <v>200</v>
      </c>
      <c r="T2" s="5" t="s">
        <v>201</v>
      </c>
      <c r="U2" s="4" t="s">
        <v>200</v>
      </c>
      <c r="V2" s="5" t="s">
        <v>201</v>
      </c>
    </row>
    <row r="3" spans="1:22" x14ac:dyDescent="0.3">
      <c r="A3" s="1" t="s">
        <v>0</v>
      </c>
      <c r="B3" s="1" t="s">
        <v>1</v>
      </c>
      <c r="C3" s="1" t="s">
        <v>182</v>
      </c>
      <c r="D3" s="1" t="s">
        <v>183</v>
      </c>
      <c r="E3" s="1" t="s">
        <v>184</v>
      </c>
      <c r="F3" s="1" t="s">
        <v>185</v>
      </c>
      <c r="G3" s="1" t="s">
        <v>186</v>
      </c>
      <c r="H3" s="1" t="s">
        <v>187</v>
      </c>
      <c r="I3" s="1" t="s">
        <v>188</v>
      </c>
      <c r="J3" s="1" t="s">
        <v>189</v>
      </c>
      <c r="K3" s="1" t="s">
        <v>190</v>
      </c>
      <c r="L3" s="1" t="s">
        <v>191</v>
      </c>
      <c r="M3" s="1" t="s">
        <v>192</v>
      </c>
      <c r="N3" s="1" t="s">
        <v>193</v>
      </c>
      <c r="O3" s="1" t="s">
        <v>194</v>
      </c>
      <c r="P3" s="1" t="s">
        <v>195</v>
      </c>
      <c r="Q3" s="1" t="s">
        <v>196</v>
      </c>
      <c r="R3" s="1" t="s">
        <v>197</v>
      </c>
    </row>
    <row r="4" spans="1:22" x14ac:dyDescent="0.3">
      <c r="A4" t="s">
        <v>3</v>
      </c>
      <c r="B4" t="s">
        <v>2</v>
      </c>
      <c r="C4">
        <v>5.742779298858941E-2</v>
      </c>
      <c r="D4">
        <v>5.7844590775380206E-2</v>
      </c>
      <c r="E4">
        <v>7.8246268150290649E-2</v>
      </c>
      <c r="F4">
        <v>9.9681707265844854E-2</v>
      </c>
      <c r="G4">
        <v>5.157550162111995E-2</v>
      </c>
      <c r="H4">
        <v>8.1725202726868298E-2</v>
      </c>
      <c r="I4">
        <v>7.3878531448129656E-2</v>
      </c>
      <c r="J4">
        <v>7.9485273328779998E-2</v>
      </c>
      <c r="K4">
        <v>6.9723250111683489E-3</v>
      </c>
      <c r="L4">
        <v>1.0974018632183674E-2</v>
      </c>
      <c r="M4">
        <v>7.5449226252502846E-3</v>
      </c>
      <c r="N4">
        <v>1.7374697715629998E-2</v>
      </c>
      <c r="O4">
        <v>6.2740739483368585E-3</v>
      </c>
      <c r="P4">
        <v>0.10356493058614891</v>
      </c>
      <c r="Q4">
        <v>3.5880326586120219E-2</v>
      </c>
      <c r="R4">
        <v>3.0658474943393462E-2</v>
      </c>
      <c r="S4" s="3">
        <f t="shared" ref="S4:S40" si="0">AVERAGE(C4:J4)</f>
        <v>7.2483108538125368E-2</v>
      </c>
      <c r="T4" s="3">
        <f t="shared" ref="T4:T40" si="1">AVERAGE(K4:R4)</f>
        <v>2.740547125602897E-2</v>
      </c>
      <c r="U4">
        <f t="shared" ref="U4:U40" si="2">STDEV(C4:J4)</f>
        <v>1.5979667254250558E-2</v>
      </c>
      <c r="V4">
        <f t="shared" ref="V4:V40" si="3">STDEV(K4:R4)</f>
        <v>3.2758354035956644E-2</v>
      </c>
    </row>
    <row r="5" spans="1:22" x14ac:dyDescent="0.3">
      <c r="A5" t="s">
        <v>4</v>
      </c>
      <c r="B5" t="s">
        <v>2</v>
      </c>
      <c r="C5">
        <v>0.45426694233063736</v>
      </c>
      <c r="D5">
        <v>0.51447659560220504</v>
      </c>
      <c r="E5">
        <v>0.6979645267588348</v>
      </c>
      <c r="F5">
        <v>0.83792452474289658</v>
      </c>
      <c r="G5">
        <v>0.40860784819444185</v>
      </c>
      <c r="H5">
        <v>0.61018661725086654</v>
      </c>
      <c r="I5">
        <v>0.61333939445480146</v>
      </c>
      <c r="J5">
        <v>0.64234060825166805</v>
      </c>
      <c r="K5">
        <v>5.3636025394239568E-2</v>
      </c>
      <c r="L5">
        <v>0.1095157687628964</v>
      </c>
      <c r="M5">
        <v>8.2311445990953427E-2</v>
      </c>
      <c r="N5">
        <v>0.14095477402881976</v>
      </c>
      <c r="O5">
        <v>4.240540877174144E-2</v>
      </c>
      <c r="P5">
        <v>2.1589875935780993</v>
      </c>
      <c r="Q5">
        <v>0.57573928298650356</v>
      </c>
      <c r="R5">
        <v>0.33681244323380338</v>
      </c>
      <c r="S5" s="3">
        <f t="shared" si="0"/>
        <v>0.59738838219829393</v>
      </c>
      <c r="T5" s="3">
        <f t="shared" si="1"/>
        <v>0.43754534284338215</v>
      </c>
      <c r="U5">
        <f t="shared" si="2"/>
        <v>0.1380519208174168</v>
      </c>
      <c r="V5">
        <f t="shared" si="3"/>
        <v>0.71891689612590948</v>
      </c>
    </row>
    <row r="6" spans="1:22" x14ac:dyDescent="0.3">
      <c r="A6" t="s">
        <v>5</v>
      </c>
      <c r="B6" t="s">
        <v>2</v>
      </c>
      <c r="C6">
        <v>0.43440596903804207</v>
      </c>
      <c r="D6">
        <v>0.33372926254407587</v>
      </c>
      <c r="E6">
        <v>0.54069050463403079</v>
      </c>
      <c r="F6">
        <v>0.93886802577160033</v>
      </c>
      <c r="G6">
        <v>0.21500199021233621</v>
      </c>
      <c r="H6">
        <v>0.57673433219686332</v>
      </c>
      <c r="I6">
        <v>0.41922377010930451</v>
      </c>
      <c r="J6">
        <v>0.86060413413245895</v>
      </c>
      <c r="K6">
        <v>4.6828513821156388E-2</v>
      </c>
      <c r="L6">
        <v>7.4544032494690063E-2</v>
      </c>
      <c r="M6">
        <v>6.003562499382923E-2</v>
      </c>
      <c r="N6">
        <v>0.15033452582429271</v>
      </c>
      <c r="O6">
        <v>4.1719181933642095E-2</v>
      </c>
      <c r="P6">
        <v>2.1879815311269697</v>
      </c>
      <c r="Q6">
        <v>0.60078871311644122</v>
      </c>
      <c r="R6">
        <v>0.33699497761665287</v>
      </c>
      <c r="S6" s="3">
        <f t="shared" si="0"/>
        <v>0.53990724857983896</v>
      </c>
      <c r="T6" s="3">
        <f t="shared" si="1"/>
        <v>0.43740338761595926</v>
      </c>
      <c r="U6">
        <f t="shared" si="2"/>
        <v>0.24989736536646628</v>
      </c>
      <c r="V6">
        <f t="shared" si="3"/>
        <v>0.73357218399009994</v>
      </c>
    </row>
    <row r="7" spans="1:22" x14ac:dyDescent="0.3">
      <c r="A7" t="s">
        <v>6</v>
      </c>
      <c r="B7" t="s">
        <v>2</v>
      </c>
      <c r="C7">
        <v>2.8460352154389232</v>
      </c>
      <c r="D7">
        <v>2.8572959427713291</v>
      </c>
      <c r="E7">
        <v>4.4070916199754837</v>
      </c>
      <c r="F7">
        <v>5.2247608402819763</v>
      </c>
      <c r="G7">
        <v>2.2570005632745143</v>
      </c>
      <c r="H7">
        <v>3.5378967294455168</v>
      </c>
      <c r="I7">
        <v>3.5359254828229387</v>
      </c>
      <c r="J7">
        <v>4.8282537543326471</v>
      </c>
      <c r="K7">
        <v>0.51772916963711546</v>
      </c>
      <c r="L7">
        <v>0.94143165975481624</v>
      </c>
      <c r="M7">
        <v>0.80024039411469916</v>
      </c>
      <c r="N7">
        <v>1.7046037121221695</v>
      </c>
      <c r="O7">
        <v>0.37695591031991282</v>
      </c>
      <c r="Q7">
        <v>11.9958937622257</v>
      </c>
      <c r="R7">
        <v>5.7534837474146343</v>
      </c>
      <c r="S7" s="3">
        <f t="shared" si="0"/>
        <v>3.6867825185429162</v>
      </c>
      <c r="T7" s="3">
        <f t="shared" si="1"/>
        <v>3.1557626222270065</v>
      </c>
      <c r="U7">
        <f t="shared" si="2"/>
        <v>1.0468513588017594</v>
      </c>
      <c r="V7">
        <f t="shared" si="3"/>
        <v>4.3230905152181505</v>
      </c>
    </row>
    <row r="8" spans="1:22" ht="13.5" customHeight="1" x14ac:dyDescent="0.3">
      <c r="A8" t="s">
        <v>7</v>
      </c>
      <c r="B8" t="s">
        <v>2</v>
      </c>
      <c r="C8">
        <v>11.054533219878579</v>
      </c>
      <c r="D8">
        <v>12.762104615776041</v>
      </c>
      <c r="E8">
        <v>15.663906489262303</v>
      </c>
      <c r="F8">
        <v>17.375367445588896</v>
      </c>
      <c r="G8">
        <v>8.9830453993847339</v>
      </c>
      <c r="H8">
        <v>15.421926856541676</v>
      </c>
      <c r="I8">
        <v>14.207075994696146</v>
      </c>
      <c r="J8">
        <v>16.620709136590705</v>
      </c>
      <c r="K8">
        <v>1.7348405808878289</v>
      </c>
      <c r="L8">
        <v>3.8487611358271994</v>
      </c>
      <c r="M8">
        <v>3.4779137269285707</v>
      </c>
      <c r="N8">
        <v>6.6212184918436963</v>
      </c>
      <c r="O8">
        <v>1.5476333224464085</v>
      </c>
      <c r="Q8">
        <v>26.87048393938392</v>
      </c>
      <c r="R8">
        <v>17.264101929900892</v>
      </c>
      <c r="S8" s="3">
        <f t="shared" si="0"/>
        <v>14.011083644714883</v>
      </c>
      <c r="T8" s="3">
        <f t="shared" si="1"/>
        <v>8.7664218753169312</v>
      </c>
      <c r="U8">
        <f t="shared" si="2"/>
        <v>2.8901698727032263</v>
      </c>
      <c r="V8">
        <f t="shared" si="3"/>
        <v>9.6460292032666413</v>
      </c>
    </row>
    <row r="9" spans="1:22" x14ac:dyDescent="0.3">
      <c r="A9" t="s">
        <v>8</v>
      </c>
      <c r="B9" t="s">
        <v>2</v>
      </c>
      <c r="C9">
        <v>0.45722495962953452</v>
      </c>
      <c r="D9">
        <v>0.57436276016965759</v>
      </c>
      <c r="E9">
        <v>0.68673066803563443</v>
      </c>
      <c r="F9">
        <v>0.90194887493239828</v>
      </c>
      <c r="G9">
        <v>0.36602371731598682</v>
      </c>
      <c r="H9">
        <v>0.7325626980180423</v>
      </c>
      <c r="I9">
        <v>0.57948201811547062</v>
      </c>
      <c r="J9">
        <v>0.61899691564409676</v>
      </c>
      <c r="K9">
        <v>5.9941930851411356E-2</v>
      </c>
      <c r="L9">
        <v>0.10229700395031477</v>
      </c>
      <c r="M9">
        <v>8.449327995907617E-2</v>
      </c>
      <c r="N9">
        <v>0.14494301494972953</v>
      </c>
      <c r="O9">
        <v>5.4770278693022166E-2</v>
      </c>
      <c r="P9">
        <v>1.3846373102607004</v>
      </c>
      <c r="Q9">
        <v>0.39880283206868999</v>
      </c>
      <c r="R9">
        <v>0.26390821072373344</v>
      </c>
      <c r="S9" s="3">
        <f t="shared" si="0"/>
        <v>0.6146665764826027</v>
      </c>
      <c r="T9" s="3">
        <f t="shared" si="1"/>
        <v>0.31172423268208471</v>
      </c>
      <c r="U9">
        <f t="shared" si="2"/>
        <v>0.16523406968516297</v>
      </c>
      <c r="V9">
        <f t="shared" si="3"/>
        <v>0.44940291070485944</v>
      </c>
    </row>
    <row r="10" spans="1:22" x14ac:dyDescent="0.3">
      <c r="A10" t="s">
        <v>9</v>
      </c>
      <c r="B10" t="s">
        <v>2</v>
      </c>
      <c r="C10">
        <v>5.5019121759487429E-2</v>
      </c>
      <c r="D10">
        <v>6.8052459735741422E-2</v>
      </c>
      <c r="E10">
        <v>7.3068924564815715E-2</v>
      </c>
      <c r="F10">
        <v>0.1188422792203673</v>
      </c>
      <c r="G10">
        <v>4.6372162070966609E-2</v>
      </c>
      <c r="H10">
        <v>5.6995918585681218E-2</v>
      </c>
      <c r="I10">
        <v>6.6412545896379779E-2</v>
      </c>
      <c r="J10">
        <v>0.10644723829052476</v>
      </c>
      <c r="K10">
        <v>3.4592907493746362E-2</v>
      </c>
      <c r="L10">
        <v>3.9086058182112957E-2</v>
      </c>
      <c r="M10">
        <v>2.5017189805459087E-2</v>
      </c>
      <c r="N10">
        <v>4.4092219070057843E-2</v>
      </c>
      <c r="O10">
        <v>4.3389995104666589E-2</v>
      </c>
      <c r="P10">
        <v>0.2180556254437625</v>
      </c>
      <c r="Q10">
        <v>7.5347095390844221E-2</v>
      </c>
      <c r="R10">
        <v>5.7790385610135567E-2</v>
      </c>
      <c r="S10" s="3">
        <f t="shared" si="0"/>
        <v>7.3901331265495529E-2</v>
      </c>
      <c r="T10" s="3">
        <f t="shared" si="1"/>
        <v>6.7171434512598147E-2</v>
      </c>
      <c r="U10">
        <f t="shared" si="2"/>
        <v>2.5551334722756898E-2</v>
      </c>
      <c r="V10">
        <f t="shared" si="3"/>
        <v>6.2844730158868795E-2</v>
      </c>
    </row>
    <row r="11" spans="1:22" x14ac:dyDescent="0.3">
      <c r="A11" t="s">
        <v>10</v>
      </c>
      <c r="B11" t="s">
        <v>2</v>
      </c>
      <c r="C11">
        <v>0.1123201425781241</v>
      </c>
      <c r="D11">
        <v>0.12748494123828891</v>
      </c>
      <c r="E11">
        <v>0.16435623740682145</v>
      </c>
      <c r="F11">
        <v>0.18286662940986917</v>
      </c>
      <c r="G11">
        <v>0.10439980473427669</v>
      </c>
      <c r="H11">
        <v>0.12161387680392008</v>
      </c>
      <c r="I11">
        <v>0.15057851092453689</v>
      </c>
      <c r="J11">
        <v>0.17492206993940035</v>
      </c>
      <c r="K11">
        <v>1.181640693054122E-2</v>
      </c>
      <c r="L11">
        <v>1.6270273023176206E-2</v>
      </c>
      <c r="M11">
        <v>1.1486300116052672E-2</v>
      </c>
      <c r="N11">
        <v>1.2319233066810134E-2</v>
      </c>
      <c r="O11">
        <v>1.4406501321588713E-2</v>
      </c>
      <c r="P11">
        <v>0.39283249532677172</v>
      </c>
      <c r="Q11">
        <v>8.4452364438075522E-2</v>
      </c>
      <c r="R11">
        <v>4.5925650724921392E-2</v>
      </c>
      <c r="S11" s="3">
        <f t="shared" si="0"/>
        <v>0.1423177766294047</v>
      </c>
      <c r="T11" s="3">
        <f t="shared" si="1"/>
        <v>7.3688653118492195E-2</v>
      </c>
      <c r="U11">
        <f t="shared" si="2"/>
        <v>2.9874685900623674E-2</v>
      </c>
      <c r="V11">
        <f t="shared" si="3"/>
        <v>0.13148285655880529</v>
      </c>
    </row>
    <row r="12" spans="1:22" x14ac:dyDescent="0.3">
      <c r="A12" t="s">
        <v>11</v>
      </c>
      <c r="B12" t="s">
        <v>2</v>
      </c>
      <c r="C12">
        <v>0.1955672008470874</v>
      </c>
      <c r="D12">
        <v>0.24544253811357403</v>
      </c>
      <c r="E12">
        <v>0.33305948971088128</v>
      </c>
      <c r="F12">
        <v>0.34549782551166947</v>
      </c>
      <c r="G12">
        <v>0.23802156438221456</v>
      </c>
      <c r="H12">
        <v>0.21866784812515436</v>
      </c>
      <c r="I12">
        <v>0.26925295568316587</v>
      </c>
      <c r="J12">
        <v>0.23689957381250193</v>
      </c>
      <c r="K12">
        <v>1.4263528196023228E-2</v>
      </c>
      <c r="L12">
        <v>3.5334544655159908E-2</v>
      </c>
      <c r="M12">
        <v>1.4326203361657606E-2</v>
      </c>
      <c r="N12">
        <v>2.8641478317200056E-2</v>
      </c>
      <c r="O12">
        <v>1.8881893743975735E-2</v>
      </c>
      <c r="P12">
        <v>0.76798576044081757</v>
      </c>
      <c r="Q12">
        <v>0.21152852109725134</v>
      </c>
      <c r="R12">
        <v>0.10747624462175562</v>
      </c>
      <c r="S12" s="3">
        <f t="shared" si="0"/>
        <v>0.26030112452328114</v>
      </c>
      <c r="T12" s="3">
        <f t="shared" si="1"/>
        <v>0.14980477180423013</v>
      </c>
      <c r="U12">
        <f t="shared" si="2"/>
        <v>5.3212501738908576E-2</v>
      </c>
      <c r="V12">
        <f t="shared" si="3"/>
        <v>0.2589539142588354</v>
      </c>
    </row>
    <row r="13" spans="1:22" x14ac:dyDescent="0.3">
      <c r="A13" t="s">
        <v>12</v>
      </c>
      <c r="B13" t="s">
        <v>2</v>
      </c>
      <c r="C13">
        <v>3.4029876154312771E-2</v>
      </c>
      <c r="D13">
        <v>1.9354119548844858E-2</v>
      </c>
      <c r="E13">
        <v>3.2504926001259933E-2</v>
      </c>
      <c r="F13">
        <v>6.2435424710346341E-2</v>
      </c>
      <c r="G13">
        <v>1.6251070083038926E-2</v>
      </c>
      <c r="H13">
        <v>3.5260402233504275E-2</v>
      </c>
      <c r="I13">
        <v>2.7828158937365413E-2</v>
      </c>
      <c r="J13">
        <v>7.022560859444342E-2</v>
      </c>
      <c r="K13">
        <v>3.0748454905368335E-3</v>
      </c>
      <c r="L13">
        <v>3.3359670136484726E-3</v>
      </c>
      <c r="M13">
        <v>2.1121560446246365E-3</v>
      </c>
      <c r="N13">
        <v>6.7873951968816021E-3</v>
      </c>
      <c r="O13">
        <v>2.1856964135238731E-3</v>
      </c>
      <c r="P13">
        <v>6.6615339441551569E-2</v>
      </c>
      <c r="Q13">
        <v>2.9586160253470807E-2</v>
      </c>
      <c r="R13">
        <v>1.9359596645012567E-2</v>
      </c>
      <c r="S13" s="3">
        <f t="shared" si="0"/>
        <v>3.7236198282889488E-2</v>
      </c>
      <c r="T13" s="3">
        <f t="shared" si="1"/>
        <v>1.6632144562406297E-2</v>
      </c>
      <c r="U13">
        <f t="shared" si="2"/>
        <v>1.9304059395488554E-2</v>
      </c>
      <c r="V13">
        <f t="shared" si="3"/>
        <v>2.2521745060499497E-2</v>
      </c>
    </row>
    <row r="14" spans="1:22" x14ac:dyDescent="0.3">
      <c r="A14" t="s">
        <v>13</v>
      </c>
      <c r="B14" t="s">
        <v>2</v>
      </c>
      <c r="C14">
        <v>0.58061653838353089</v>
      </c>
      <c r="D14">
        <v>0.40046604139159298</v>
      </c>
      <c r="E14">
        <v>0.70480252772078267</v>
      </c>
      <c r="F14">
        <v>1.3332954094207941</v>
      </c>
      <c r="G14">
        <v>0.17978578813689836</v>
      </c>
      <c r="H14">
        <v>0.78930454861597166</v>
      </c>
      <c r="I14">
        <v>0.53824547000987533</v>
      </c>
      <c r="J14">
        <v>1.1228316144241757</v>
      </c>
      <c r="K14">
        <v>2.4134419976993834E-2</v>
      </c>
      <c r="L14">
        <v>2.4738295580525843E-2</v>
      </c>
      <c r="M14">
        <v>2.7054741204722104E-2</v>
      </c>
      <c r="N14">
        <v>7.0200425839346714E-2</v>
      </c>
      <c r="O14">
        <v>2.3855972750571604E-2</v>
      </c>
      <c r="P14">
        <v>2.4149828470583716</v>
      </c>
      <c r="Q14">
        <v>0.53160457275756579</v>
      </c>
      <c r="R14">
        <v>0.28876939366782839</v>
      </c>
      <c r="S14" s="3">
        <f t="shared" si="0"/>
        <v>0.70616849226295275</v>
      </c>
      <c r="T14" s="3">
        <f t="shared" si="1"/>
        <v>0.42566758360449075</v>
      </c>
      <c r="U14">
        <f t="shared" si="2"/>
        <v>0.37574763025874919</v>
      </c>
      <c r="V14">
        <f t="shared" si="3"/>
        <v>0.82427577059848811</v>
      </c>
    </row>
    <row r="15" spans="1:22" x14ac:dyDescent="0.3">
      <c r="A15" t="s">
        <v>14</v>
      </c>
      <c r="B15" t="s">
        <v>2</v>
      </c>
      <c r="C15">
        <v>1.6742377911758004</v>
      </c>
      <c r="D15">
        <v>1.2884599043300375</v>
      </c>
      <c r="E15">
        <v>2.0543308604252339</v>
      </c>
      <c r="F15">
        <v>3.3073016517598877</v>
      </c>
      <c r="G15">
        <v>0.68642455345622921</v>
      </c>
      <c r="H15">
        <v>1.9787661779412209</v>
      </c>
      <c r="I15">
        <v>1.2930913348059827</v>
      </c>
      <c r="J15">
        <v>3.1432282096094646</v>
      </c>
      <c r="K15">
        <v>0.25563997407341305</v>
      </c>
      <c r="L15">
        <v>0.35596365140590336</v>
      </c>
      <c r="M15">
        <v>0.37689422255797839</v>
      </c>
      <c r="N15">
        <v>0.83309921459003777</v>
      </c>
      <c r="O15">
        <v>5.8052233136105989E-2</v>
      </c>
      <c r="P15">
        <v>3.131345255278029</v>
      </c>
      <c r="Q15">
        <v>3.1431070663040819</v>
      </c>
      <c r="R15">
        <v>1.6446347894735363</v>
      </c>
      <c r="S15" s="3">
        <f t="shared" si="0"/>
        <v>1.9282300604379821</v>
      </c>
      <c r="T15" s="3">
        <f t="shared" si="1"/>
        <v>1.2248420508523856</v>
      </c>
      <c r="U15">
        <f t="shared" si="2"/>
        <v>0.91149910358626651</v>
      </c>
      <c r="V15">
        <f t="shared" si="3"/>
        <v>1.2772123588976336</v>
      </c>
    </row>
    <row r="16" spans="1:22" x14ac:dyDescent="0.3">
      <c r="A16" t="s">
        <v>15</v>
      </c>
      <c r="B16" t="s">
        <v>2</v>
      </c>
      <c r="C16">
        <v>0.20959665432185684</v>
      </c>
      <c r="D16">
        <v>0.158335389651825</v>
      </c>
      <c r="E16">
        <v>0.20777754351519123</v>
      </c>
      <c r="F16">
        <v>0.23567503504062617</v>
      </c>
      <c r="G16">
        <v>8.3836206832070687E-2</v>
      </c>
      <c r="H16">
        <v>0.29031502067119647</v>
      </c>
      <c r="I16">
        <v>0.14628122854300643</v>
      </c>
      <c r="J16">
        <v>0.25327906479214773</v>
      </c>
      <c r="K16">
        <v>6.6749442424494543E-2</v>
      </c>
      <c r="L16">
        <v>0.1405227948231563</v>
      </c>
      <c r="M16">
        <v>0.13562561472814644</v>
      </c>
      <c r="N16">
        <v>0.22293528184752032</v>
      </c>
      <c r="O16">
        <v>6.6321053421278212E-2</v>
      </c>
      <c r="P16">
        <v>1.0699470124741777</v>
      </c>
      <c r="Q16">
        <v>0.41908094217387759</v>
      </c>
      <c r="R16">
        <v>0.39609961078330447</v>
      </c>
      <c r="S16" s="3">
        <f t="shared" si="0"/>
        <v>0.19813701792099006</v>
      </c>
      <c r="T16" s="3">
        <f t="shared" si="1"/>
        <v>0.31466021908449443</v>
      </c>
      <c r="U16">
        <f t="shared" si="2"/>
        <v>6.6018031275099517E-2</v>
      </c>
      <c r="V16">
        <f t="shared" si="3"/>
        <v>0.3342191310209201</v>
      </c>
    </row>
    <row r="17" spans="1:22" x14ac:dyDescent="0.3">
      <c r="A17" t="s">
        <v>16</v>
      </c>
      <c r="B17" t="s">
        <v>2</v>
      </c>
      <c r="C17">
        <v>9.1529506705875396E-2</v>
      </c>
      <c r="D17">
        <v>0.13832796648951703</v>
      </c>
      <c r="E17">
        <v>0.14901957810645242</v>
      </c>
      <c r="F17">
        <v>0.1397319759610296</v>
      </c>
      <c r="G17">
        <v>0.16217768709917943</v>
      </c>
      <c r="H17">
        <v>0.13258114494187806</v>
      </c>
      <c r="I17">
        <v>0.16351376496187101</v>
      </c>
      <c r="J17">
        <v>0.10240099823854575</v>
      </c>
      <c r="K17">
        <v>2.2712008348302243E-2</v>
      </c>
      <c r="L17">
        <v>2.7812816138008795E-3</v>
      </c>
      <c r="M17">
        <v>2.1075812314656699E-2</v>
      </c>
      <c r="N17">
        <v>1.8150189005806894E-2</v>
      </c>
      <c r="O17">
        <v>2.4380233005765511E-2</v>
      </c>
      <c r="P17">
        <v>8.4223852733426668E-2</v>
      </c>
      <c r="Q17">
        <v>2.4707485528163906E-2</v>
      </c>
      <c r="R17">
        <v>2.9431843890645164E-2</v>
      </c>
      <c r="S17" s="3">
        <f t="shared" si="0"/>
        <v>0.13491032781304357</v>
      </c>
      <c r="T17" s="3">
        <f t="shared" si="1"/>
        <v>2.8432838305070995E-2</v>
      </c>
      <c r="U17">
        <f t="shared" si="2"/>
        <v>2.6021535669399781E-2</v>
      </c>
      <c r="V17">
        <f t="shared" si="3"/>
        <v>2.3888210272745614E-2</v>
      </c>
    </row>
    <row r="18" spans="1:22" x14ac:dyDescent="0.3">
      <c r="A18" t="s">
        <v>17</v>
      </c>
      <c r="B18" t="s">
        <v>2</v>
      </c>
      <c r="C18">
        <v>0.12643411083286205</v>
      </c>
      <c r="D18">
        <v>0.14835436222391626</v>
      </c>
      <c r="E18">
        <v>0.18086512544352448</v>
      </c>
      <c r="F18">
        <v>0.12636630869519197</v>
      </c>
      <c r="G18">
        <v>0.14685905546352801</v>
      </c>
      <c r="H18">
        <v>0.13152252832624506</v>
      </c>
      <c r="I18">
        <v>0.15470216573509643</v>
      </c>
      <c r="J18">
        <v>8.3259170300337346E-2</v>
      </c>
      <c r="K18">
        <v>7.7999751024221464E-2</v>
      </c>
      <c r="L18">
        <v>8.0004859762238853E-2</v>
      </c>
      <c r="M18">
        <v>8.7801221781713901E-2</v>
      </c>
      <c r="N18">
        <v>8.2940639892252879E-2</v>
      </c>
      <c r="O18">
        <v>9.9694694056792876E-2</v>
      </c>
      <c r="P18">
        <v>7.6374274518976312E-2</v>
      </c>
      <c r="Q18">
        <v>8.834894245828806E-2</v>
      </c>
      <c r="R18">
        <v>6.9436079235930426E-2</v>
      </c>
      <c r="S18" s="3">
        <f t="shared" si="0"/>
        <v>0.13729535337758772</v>
      </c>
      <c r="T18" s="3">
        <f t="shared" si="1"/>
        <v>8.2825057841301841E-2</v>
      </c>
      <c r="U18">
        <f t="shared" si="2"/>
        <v>2.8298746631749427E-2</v>
      </c>
      <c r="V18">
        <f t="shared" si="3"/>
        <v>9.1961789481746162E-3</v>
      </c>
    </row>
    <row r="19" spans="1:22" x14ac:dyDescent="0.3">
      <c r="A19" t="s">
        <v>18</v>
      </c>
      <c r="B19" t="s">
        <v>2</v>
      </c>
      <c r="C19">
        <v>0.31629656403207634</v>
      </c>
      <c r="D19">
        <v>0.51901342625125446</v>
      </c>
      <c r="E19">
        <v>0.49575506974122963</v>
      </c>
      <c r="F19">
        <v>0.4257852953113514</v>
      </c>
      <c r="G19">
        <v>0.52990809978761655</v>
      </c>
      <c r="H19">
        <v>0.50686563556508468</v>
      </c>
      <c r="I19">
        <v>0.74182379697328771</v>
      </c>
      <c r="J19">
        <v>0.37089236937996073</v>
      </c>
      <c r="K19">
        <v>5.3241906303166331E-2</v>
      </c>
      <c r="L19">
        <v>5.7076865823831924E-2</v>
      </c>
      <c r="M19">
        <v>4.8035538169154103E-2</v>
      </c>
      <c r="N19">
        <v>5.8752697270068703E-2</v>
      </c>
      <c r="O19">
        <v>5.0252263485660031E-2</v>
      </c>
      <c r="P19">
        <v>0.86911095725761023</v>
      </c>
      <c r="Q19">
        <v>0.20027615803888249</v>
      </c>
      <c r="R19">
        <v>0.13430879890062464</v>
      </c>
      <c r="S19" s="3">
        <f t="shared" si="0"/>
        <v>0.48829253213023271</v>
      </c>
      <c r="T19" s="3">
        <f t="shared" si="1"/>
        <v>0.18388189815612482</v>
      </c>
      <c r="U19">
        <f t="shared" si="2"/>
        <v>0.12796592549207428</v>
      </c>
      <c r="V19">
        <f t="shared" si="3"/>
        <v>0.28218025666442248</v>
      </c>
    </row>
    <row r="20" spans="1:22" x14ac:dyDescent="0.3">
      <c r="A20" t="s">
        <v>19</v>
      </c>
      <c r="B20" t="s">
        <v>2</v>
      </c>
      <c r="C20">
        <v>1.3429398536993167</v>
      </c>
      <c r="D20">
        <v>2.0506474533703414</v>
      </c>
      <c r="E20">
        <v>2.9691577034058474</v>
      </c>
      <c r="F20">
        <v>2.5506927250678917</v>
      </c>
      <c r="G20">
        <v>1.9835130365184552</v>
      </c>
      <c r="H20">
        <v>2.5826010954982892</v>
      </c>
      <c r="I20">
        <v>3.13267544924296</v>
      </c>
      <c r="J20">
        <v>2.9798223613564661</v>
      </c>
      <c r="K20">
        <v>0.15062515080653516</v>
      </c>
      <c r="L20">
        <v>0.2889002042092253</v>
      </c>
      <c r="M20">
        <v>0.30982042347343058</v>
      </c>
      <c r="N20">
        <v>0.53656611648906249</v>
      </c>
      <c r="O20">
        <v>0.17654357536692436</v>
      </c>
      <c r="P20">
        <v>3.0528494731335263</v>
      </c>
      <c r="Q20">
        <v>1.7192656489182607</v>
      </c>
      <c r="R20">
        <v>1.5741765176936489</v>
      </c>
      <c r="S20" s="3">
        <f t="shared" si="0"/>
        <v>2.4490062097699457</v>
      </c>
      <c r="T20" s="3">
        <f t="shared" si="1"/>
        <v>0.97609338876132679</v>
      </c>
      <c r="U20">
        <f t="shared" si="2"/>
        <v>0.61489500964217569</v>
      </c>
      <c r="V20">
        <f t="shared" si="3"/>
        <v>1.0455989635178957</v>
      </c>
    </row>
    <row r="21" spans="1:22" x14ac:dyDescent="0.3">
      <c r="A21" t="s">
        <v>19</v>
      </c>
      <c r="B21" t="s">
        <v>2</v>
      </c>
      <c r="C21">
        <v>0.99854212532771747</v>
      </c>
      <c r="D21">
        <v>1.5407076884171855</v>
      </c>
      <c r="E21">
        <v>1.7803223933071746</v>
      </c>
      <c r="F21">
        <v>1.384701821981708</v>
      </c>
      <c r="G21">
        <v>1.8307429873259526</v>
      </c>
      <c r="H21">
        <v>1.4951901079200622</v>
      </c>
      <c r="I21">
        <v>2.0097391339884862</v>
      </c>
      <c r="J21">
        <v>1.2835140318729574</v>
      </c>
      <c r="K21">
        <v>0.29075240218721049</v>
      </c>
      <c r="L21">
        <v>0.37185989516417889</v>
      </c>
      <c r="M21">
        <v>0.26664122542687224</v>
      </c>
      <c r="N21">
        <v>0.26100821137953845</v>
      </c>
      <c r="O21">
        <v>0.28497594034361573</v>
      </c>
      <c r="P21">
        <v>1.5126349370008365</v>
      </c>
      <c r="Q21">
        <v>0.49184357255131561</v>
      </c>
      <c r="R21">
        <v>0.4424633440270645</v>
      </c>
      <c r="S21" s="3">
        <f t="shared" si="0"/>
        <v>1.5404325362676556</v>
      </c>
      <c r="T21" s="3">
        <f t="shared" si="1"/>
        <v>0.49027244101007911</v>
      </c>
      <c r="U21">
        <f t="shared" si="2"/>
        <v>0.32689607958602246</v>
      </c>
      <c r="V21">
        <f t="shared" si="3"/>
        <v>0.42191107544462692</v>
      </c>
    </row>
    <row r="22" spans="1:22" x14ac:dyDescent="0.3">
      <c r="A22" t="s">
        <v>20</v>
      </c>
      <c r="B22" t="s">
        <v>2</v>
      </c>
      <c r="C22">
        <v>2.5100889650641731</v>
      </c>
      <c r="D22">
        <v>2.4848221464843712</v>
      </c>
      <c r="E22">
        <v>3.4947069201955654</v>
      </c>
      <c r="F22">
        <v>4.4214188112618764</v>
      </c>
      <c r="G22">
        <v>2.1454409633192268</v>
      </c>
      <c r="H22">
        <v>3.1004763438659575</v>
      </c>
      <c r="I22">
        <v>3.7308224312378053</v>
      </c>
      <c r="J22">
        <v>4.579254366518553</v>
      </c>
      <c r="K22">
        <v>0.24256238605143746</v>
      </c>
      <c r="L22">
        <v>0.20683818349003313</v>
      </c>
      <c r="M22">
        <v>0.29535697571700392</v>
      </c>
      <c r="N22">
        <v>0.48745166811119228</v>
      </c>
      <c r="O22">
        <v>0.19700251215497933</v>
      </c>
      <c r="P22">
        <v>17.573154831449646</v>
      </c>
      <c r="Q22">
        <v>4.0397176209550256</v>
      </c>
      <c r="R22">
        <v>1.6216354572345058</v>
      </c>
      <c r="S22" s="3">
        <f t="shared" si="0"/>
        <v>3.308378868493441</v>
      </c>
      <c r="T22" s="3">
        <f t="shared" si="1"/>
        <v>3.0829649543954778</v>
      </c>
      <c r="U22">
        <f t="shared" si="2"/>
        <v>0.90855612512811634</v>
      </c>
      <c r="V22">
        <f t="shared" si="3"/>
        <v>6.002293381580933</v>
      </c>
    </row>
    <row r="23" spans="1:22" x14ac:dyDescent="0.3">
      <c r="A23" t="s">
        <v>21</v>
      </c>
      <c r="B23" t="s">
        <v>2</v>
      </c>
      <c r="C23">
        <v>10.771408706984136</v>
      </c>
      <c r="D23">
        <v>12.789325599670335</v>
      </c>
      <c r="E23">
        <v>15.903236522930483</v>
      </c>
      <c r="F23">
        <v>18.398822386574366</v>
      </c>
      <c r="G23">
        <v>10.148593458619082</v>
      </c>
      <c r="H23">
        <v>14.76135008838668</v>
      </c>
      <c r="I23">
        <v>16.468575106592478</v>
      </c>
      <c r="J23">
        <v>18.488204545196403</v>
      </c>
      <c r="K23">
        <v>0.88282676400404991</v>
      </c>
      <c r="L23">
        <v>1.0562586440793014</v>
      </c>
      <c r="M23">
        <v>1.4153768096435004</v>
      </c>
      <c r="N23">
        <v>1.9461138567772605</v>
      </c>
      <c r="O23">
        <v>0.75484952190927823</v>
      </c>
      <c r="Q23">
        <v>8.7712766454988049</v>
      </c>
      <c r="R23">
        <v>5.1511202840114523</v>
      </c>
      <c r="S23" s="3">
        <f t="shared" si="0"/>
        <v>14.716189551869245</v>
      </c>
      <c r="T23" s="3">
        <f t="shared" si="1"/>
        <v>2.8539746465605207</v>
      </c>
      <c r="U23">
        <f t="shared" si="2"/>
        <v>3.2162287476090974</v>
      </c>
      <c r="V23">
        <f t="shared" si="3"/>
        <v>3.0196205353690027</v>
      </c>
    </row>
    <row r="24" spans="1:22" x14ac:dyDescent="0.3">
      <c r="A24" t="s">
        <v>22</v>
      </c>
      <c r="B24" t="s">
        <v>2</v>
      </c>
      <c r="C24">
        <v>2.4961440263693718E-2</v>
      </c>
      <c r="D24">
        <v>2.836426521785702E-2</v>
      </c>
      <c r="E24">
        <v>4.6083242197128102E-2</v>
      </c>
      <c r="F24">
        <v>4.8742625728212002E-2</v>
      </c>
      <c r="G24">
        <v>2.890559186901186E-2</v>
      </c>
      <c r="H24">
        <v>3.040346920098002E-2</v>
      </c>
      <c r="I24">
        <v>3.595392925880482E-2</v>
      </c>
      <c r="J24">
        <v>4.4158485182655555E-2</v>
      </c>
      <c r="K24">
        <v>2.7742401110727923E-4</v>
      </c>
      <c r="L24">
        <v>6.0181308722506927E-4</v>
      </c>
      <c r="M24">
        <v>5.1871343048595707E-5</v>
      </c>
      <c r="N24">
        <v>6.7024604365288948E-5</v>
      </c>
      <c r="O24">
        <v>2.1618276539378086E-4</v>
      </c>
      <c r="P24">
        <v>5.7351422810083146E-2</v>
      </c>
      <c r="Q24">
        <v>1.2699663465876329E-2</v>
      </c>
      <c r="R24">
        <v>3.9755988584610005E-3</v>
      </c>
      <c r="S24" s="3">
        <f t="shared" si="0"/>
        <v>3.594663111479289E-2</v>
      </c>
      <c r="T24" s="3">
        <f t="shared" si="1"/>
        <v>9.4051251181950617E-3</v>
      </c>
      <c r="U24">
        <f t="shared" si="2"/>
        <v>9.1993208691062093E-3</v>
      </c>
      <c r="V24">
        <f t="shared" si="3"/>
        <v>1.9853443637441175E-2</v>
      </c>
    </row>
    <row r="25" spans="1:22" x14ac:dyDescent="0.3">
      <c r="A25" t="s">
        <v>23</v>
      </c>
      <c r="B25" t="s">
        <v>2</v>
      </c>
      <c r="C25">
        <v>8.7050223367545393E-2</v>
      </c>
      <c r="D25">
        <v>9.0056088383631119E-2</v>
      </c>
      <c r="E25">
        <v>0.13207110429362415</v>
      </c>
      <c r="F25">
        <v>0.10916852703844988</v>
      </c>
      <c r="G25">
        <v>0.1106021854780595</v>
      </c>
      <c r="H25">
        <v>8.2699130013250688E-2</v>
      </c>
      <c r="I25">
        <v>0.1034820322986728</v>
      </c>
      <c r="J25">
        <v>8.0769176422196429E-2</v>
      </c>
      <c r="K25">
        <v>4.7616752003302861E-3</v>
      </c>
      <c r="L25">
        <v>5.4832690234428317E-3</v>
      </c>
      <c r="M25">
        <v>2.7779673136066113E-3</v>
      </c>
      <c r="N25">
        <v>3.7186653771815958E-3</v>
      </c>
      <c r="O25">
        <v>5.8478460985857137E-3</v>
      </c>
      <c r="P25">
        <v>0.13535218650863026</v>
      </c>
      <c r="Q25">
        <v>3.4635807279664588E-2</v>
      </c>
      <c r="R25">
        <v>1.6406190330508483E-2</v>
      </c>
      <c r="S25" s="3">
        <f t="shared" si="0"/>
        <v>9.9487308411928738E-2</v>
      </c>
      <c r="T25" s="3">
        <f t="shared" si="1"/>
        <v>2.6122950891493794E-2</v>
      </c>
      <c r="U25">
        <f t="shared" si="2"/>
        <v>1.7609934104019183E-2</v>
      </c>
      <c r="V25">
        <f t="shared" si="3"/>
        <v>4.5415904674746058E-2</v>
      </c>
    </row>
    <row r="26" spans="1:22" x14ac:dyDescent="0.3">
      <c r="A26" t="s">
        <v>24</v>
      </c>
      <c r="B26" t="s">
        <v>2</v>
      </c>
      <c r="C26">
        <v>3.4549642051118989E-2</v>
      </c>
      <c r="D26">
        <v>1.9680771355576415E-2</v>
      </c>
      <c r="E26">
        <v>4.5287103513701299E-2</v>
      </c>
      <c r="F26">
        <v>5.0238085002711312E-2</v>
      </c>
      <c r="G26">
        <v>6.959986982285114E-3</v>
      </c>
      <c r="H26">
        <v>3.8986732720532463E-2</v>
      </c>
      <c r="I26">
        <v>2.1942184281450963E-2</v>
      </c>
      <c r="J26">
        <v>5.5713613023403309E-2</v>
      </c>
      <c r="K26">
        <v>0</v>
      </c>
      <c r="L26">
        <v>8.9954038208594881E-4</v>
      </c>
      <c r="M26">
        <v>1.2151407567625575E-4</v>
      </c>
      <c r="N26">
        <v>9.7416477308888277E-3</v>
      </c>
      <c r="O26">
        <v>2.4938591488939512E-4</v>
      </c>
      <c r="P26">
        <v>5.8447535083272162E-2</v>
      </c>
      <c r="Q26">
        <v>2.9717371554151432E-2</v>
      </c>
      <c r="R26">
        <v>1.8187725907119104E-2</v>
      </c>
      <c r="S26" s="3">
        <f t="shared" si="0"/>
        <v>3.4169764866347485E-2</v>
      </c>
      <c r="T26" s="3">
        <f t="shared" si="1"/>
        <v>1.4670590081010392E-2</v>
      </c>
      <c r="U26">
        <f t="shared" si="2"/>
        <v>1.6771948018802857E-2</v>
      </c>
      <c r="V26">
        <f t="shared" si="3"/>
        <v>2.0715784281856376E-2</v>
      </c>
    </row>
    <row r="27" spans="1:22" x14ac:dyDescent="0.3">
      <c r="A27" t="s">
        <v>25</v>
      </c>
      <c r="B27" t="s">
        <v>2</v>
      </c>
      <c r="C27">
        <v>6.5203152745690556</v>
      </c>
      <c r="D27">
        <v>9.536418024301895</v>
      </c>
      <c r="E27">
        <v>9.8613742444092889</v>
      </c>
      <c r="F27">
        <v>11.916941093666402</v>
      </c>
      <c r="G27">
        <v>6.8808962211227822</v>
      </c>
      <c r="H27">
        <v>10.226236507014868</v>
      </c>
      <c r="I27">
        <v>10.408972879707104</v>
      </c>
      <c r="J27">
        <v>8.1391674891731647</v>
      </c>
      <c r="K27">
        <v>0.83266615241291075</v>
      </c>
      <c r="L27">
        <v>1.2170912279865602</v>
      </c>
      <c r="M27">
        <v>1.4667554805057454</v>
      </c>
      <c r="N27">
        <v>1.5908649895628912</v>
      </c>
      <c r="O27">
        <v>0.74802987631326001</v>
      </c>
      <c r="P27">
        <v>7.435884227472557</v>
      </c>
      <c r="Q27">
        <v>2.8655752848644558</v>
      </c>
      <c r="R27">
        <v>2.6456533450199147</v>
      </c>
      <c r="S27" s="3">
        <f t="shared" si="0"/>
        <v>9.1862902167455704</v>
      </c>
      <c r="T27" s="3">
        <f t="shared" si="1"/>
        <v>2.350315073017287</v>
      </c>
      <c r="U27">
        <f t="shared" si="2"/>
        <v>1.8566464850283271</v>
      </c>
      <c r="V27">
        <f t="shared" si="3"/>
        <v>2.1950576227087306</v>
      </c>
    </row>
    <row r="28" spans="1:22" x14ac:dyDescent="0.3">
      <c r="A28" t="s">
        <v>26</v>
      </c>
      <c r="B28" t="s">
        <v>2</v>
      </c>
      <c r="C28">
        <v>5.8949059028022249E-2</v>
      </c>
      <c r="D28">
        <v>6.3243419247749011E-2</v>
      </c>
      <c r="E28">
        <v>8.6109969256530833E-2</v>
      </c>
      <c r="F28">
        <v>9.3793336372503811E-2</v>
      </c>
      <c r="G28">
        <v>5.731998848448925E-2</v>
      </c>
      <c r="H28">
        <v>6.6354089467877006E-2</v>
      </c>
      <c r="I28">
        <v>7.8089000044174642E-2</v>
      </c>
      <c r="J28">
        <v>8.4192918004640196E-2</v>
      </c>
      <c r="K28">
        <v>1.0909933021072777E-2</v>
      </c>
      <c r="L28">
        <v>1.0682275805561204E-2</v>
      </c>
      <c r="M28">
        <v>8.1220529006892049E-3</v>
      </c>
      <c r="N28">
        <v>5.4173605842357513E-3</v>
      </c>
      <c r="O28">
        <v>1.3430439545658587E-2</v>
      </c>
      <c r="P28">
        <v>4.1687624841607915E-2</v>
      </c>
      <c r="Q28">
        <v>1.6266225184376978E-2</v>
      </c>
      <c r="R28">
        <v>1.0094151371574534E-2</v>
      </c>
      <c r="S28" s="3">
        <f t="shared" si="0"/>
        <v>7.3506472488248389E-2</v>
      </c>
      <c r="T28" s="3">
        <f t="shared" si="1"/>
        <v>1.4576257906847119E-2</v>
      </c>
      <c r="U28">
        <f t="shared" si="2"/>
        <v>1.3815167903252313E-2</v>
      </c>
      <c r="V28">
        <f t="shared" si="3"/>
        <v>1.1423231856813097E-2</v>
      </c>
    </row>
    <row r="29" spans="1:22" x14ac:dyDescent="0.3">
      <c r="A29" t="s">
        <v>27</v>
      </c>
      <c r="B29" t="s">
        <v>2</v>
      </c>
      <c r="C29">
        <v>0.73950432472429339</v>
      </c>
      <c r="D29">
        <v>0.93549447983399203</v>
      </c>
      <c r="E29">
        <v>1.089195867510288</v>
      </c>
      <c r="F29">
        <v>1.4879819781268169</v>
      </c>
      <c r="G29">
        <v>0.63397489079068337</v>
      </c>
      <c r="H29">
        <v>1.1500810912237012</v>
      </c>
      <c r="I29">
        <v>1.127277004528747</v>
      </c>
      <c r="J29">
        <v>1.2492766160485198</v>
      </c>
      <c r="K29">
        <v>5.5570791841326364E-2</v>
      </c>
      <c r="L29">
        <v>8.8383115296012352E-2</v>
      </c>
      <c r="M29">
        <v>9.7232375063276755E-2</v>
      </c>
      <c r="N29">
        <v>0.11174460209882332</v>
      </c>
      <c r="O29">
        <v>5.4003068563470105E-2</v>
      </c>
      <c r="P29">
        <v>0.54133802911367013</v>
      </c>
      <c r="Q29">
        <v>0.20862596808219505</v>
      </c>
      <c r="R29">
        <v>0.21980790382730653</v>
      </c>
      <c r="S29" s="3">
        <f t="shared" si="0"/>
        <v>1.05159828159838</v>
      </c>
      <c r="T29" s="3">
        <f t="shared" si="1"/>
        <v>0.1720882317357601</v>
      </c>
      <c r="U29">
        <f t="shared" si="2"/>
        <v>0.2755874746066424</v>
      </c>
      <c r="V29">
        <f t="shared" si="3"/>
        <v>0.16200939352861879</v>
      </c>
    </row>
    <row r="30" spans="1:22" x14ac:dyDescent="0.3">
      <c r="A30" t="s">
        <v>28</v>
      </c>
      <c r="B30" t="s">
        <v>2</v>
      </c>
      <c r="C30">
        <v>1.6463479137861982E-2</v>
      </c>
      <c r="D30">
        <v>1.693145198225246E-2</v>
      </c>
      <c r="E30">
        <v>2.1666694476572365E-2</v>
      </c>
      <c r="F30">
        <v>2.8754877862482108E-2</v>
      </c>
      <c r="G30">
        <v>1.1871939517629871E-2</v>
      </c>
      <c r="H30">
        <v>2.1498386230275147E-2</v>
      </c>
      <c r="I30">
        <v>2.0084369272062041E-2</v>
      </c>
      <c r="J30">
        <v>2.0997651500510313E-2</v>
      </c>
      <c r="K30">
        <v>3.3740177096696993E-4</v>
      </c>
      <c r="L30">
        <v>2.8530952326617949E-4</v>
      </c>
      <c r="M30">
        <v>2.5689335431122707E-4</v>
      </c>
      <c r="N30">
        <v>5.8678840956718538E-4</v>
      </c>
      <c r="O30">
        <v>0</v>
      </c>
      <c r="P30">
        <v>4.8016789257763811E-3</v>
      </c>
      <c r="Q30">
        <v>3.4763042480324591E-3</v>
      </c>
      <c r="R30">
        <v>2.1889523191305931E-3</v>
      </c>
      <c r="S30" s="3">
        <f t="shared" si="0"/>
        <v>1.9783606247455784E-2</v>
      </c>
      <c r="T30" s="3">
        <f t="shared" si="1"/>
        <v>1.4916660688813743E-3</v>
      </c>
      <c r="U30">
        <f t="shared" si="2"/>
        <v>4.9322129016777959E-3</v>
      </c>
      <c r="V30">
        <f t="shared" si="3"/>
        <v>1.8022739212432371E-3</v>
      </c>
    </row>
    <row r="31" spans="1:22" x14ac:dyDescent="0.3">
      <c r="A31" t="s">
        <v>29</v>
      </c>
      <c r="B31" t="s">
        <v>2</v>
      </c>
      <c r="C31">
        <v>3.8352807149701067E-2</v>
      </c>
      <c r="D31">
        <v>4.0758886551060053E-2</v>
      </c>
      <c r="E31">
        <v>6.2616551665838086E-2</v>
      </c>
      <c r="F31">
        <v>6.3463552961564612E-2</v>
      </c>
      <c r="G31">
        <v>4.300039804246724E-2</v>
      </c>
      <c r="H31">
        <v>4.763774770348541E-2</v>
      </c>
      <c r="I31">
        <v>5.2869595360647427E-2</v>
      </c>
      <c r="J31">
        <v>5.018893910627812E-2</v>
      </c>
      <c r="K31">
        <v>1.1644427690800175E-3</v>
      </c>
      <c r="L31">
        <v>1.9973162745692165E-4</v>
      </c>
      <c r="M31">
        <v>2.9282323304434528E-3</v>
      </c>
      <c r="N31">
        <v>2.2123658664046611E-3</v>
      </c>
      <c r="O31">
        <v>8.4819342100477901E-4</v>
      </c>
      <c r="P31">
        <v>2.5192903053134555E-2</v>
      </c>
      <c r="Q31">
        <v>6.5724933340931659E-3</v>
      </c>
      <c r="R31">
        <v>5.7060248078737771E-3</v>
      </c>
      <c r="S31" s="3">
        <f t="shared" si="0"/>
        <v>4.9861059817630261E-2</v>
      </c>
      <c r="T31" s="3">
        <f t="shared" si="1"/>
        <v>5.6030484011864168E-3</v>
      </c>
      <c r="U31">
        <f t="shared" si="2"/>
        <v>9.4429899725793822E-3</v>
      </c>
      <c r="V31">
        <f t="shared" si="3"/>
        <v>8.2364165228392596E-3</v>
      </c>
    </row>
    <row r="32" spans="1:22" x14ac:dyDescent="0.3">
      <c r="A32" t="s">
        <v>30</v>
      </c>
      <c r="B32" t="s">
        <v>2</v>
      </c>
      <c r="C32">
        <v>4.6271842032748645E-2</v>
      </c>
      <c r="D32">
        <v>6.5965517637178686E-2</v>
      </c>
      <c r="E32">
        <v>8.6940297944767389E-2</v>
      </c>
      <c r="F32">
        <v>6.5566542566329267E-2</v>
      </c>
      <c r="G32">
        <v>3.6506630283875859E-2</v>
      </c>
      <c r="H32">
        <v>7.9311556843225037E-2</v>
      </c>
      <c r="I32">
        <v>6.202844972936386E-2</v>
      </c>
      <c r="J32">
        <v>5.4390803775640942E-2</v>
      </c>
      <c r="K32">
        <v>5.5212501758532515E-5</v>
      </c>
      <c r="L32">
        <v>1.4302879089799036E-3</v>
      </c>
      <c r="M32">
        <v>2.4232433394343967E-3</v>
      </c>
      <c r="N32">
        <v>7.8176907681166226E-4</v>
      </c>
      <c r="O32">
        <v>7.6635767385255921E-4</v>
      </c>
      <c r="P32">
        <v>2.9740001063847676E-2</v>
      </c>
      <c r="Q32">
        <v>6.7156329348356672E-3</v>
      </c>
      <c r="R32">
        <v>6.3558472108178159E-3</v>
      </c>
      <c r="S32" s="3">
        <f t="shared" si="0"/>
        <v>6.2122705101641203E-2</v>
      </c>
      <c r="T32" s="3">
        <f t="shared" si="1"/>
        <v>6.0335439637922757E-3</v>
      </c>
      <c r="U32">
        <f t="shared" si="2"/>
        <v>1.6497710207680157E-2</v>
      </c>
      <c r="V32">
        <f t="shared" si="3"/>
        <v>9.9128654343378191E-3</v>
      </c>
    </row>
    <row r="33" spans="1:23" x14ac:dyDescent="0.3">
      <c r="A33" t="s">
        <v>31</v>
      </c>
      <c r="B33" t="s">
        <v>2</v>
      </c>
      <c r="C33">
        <v>0.14654862846536282</v>
      </c>
      <c r="D33">
        <v>0.16028622683091626</v>
      </c>
      <c r="E33">
        <v>0.19043832679025166</v>
      </c>
      <c r="F33">
        <v>0.23992774735248359</v>
      </c>
      <c r="G33">
        <v>0.12579593696450725</v>
      </c>
      <c r="H33">
        <v>0.24106817571194883</v>
      </c>
      <c r="I33">
        <v>0.22102789784599075</v>
      </c>
      <c r="J33">
        <v>0.21682399816999068</v>
      </c>
      <c r="K33">
        <v>4.5789472581054223E-3</v>
      </c>
      <c r="L33">
        <v>3.5738496261252558E-3</v>
      </c>
      <c r="M33">
        <v>8.2592972954582174E-3</v>
      </c>
      <c r="N33">
        <v>8.7150449753213167E-3</v>
      </c>
      <c r="O33">
        <v>3.6472317103205497E-3</v>
      </c>
      <c r="P33">
        <v>0.17647407598343096</v>
      </c>
      <c r="Q33">
        <v>3.5550310284408346E-2</v>
      </c>
      <c r="R33">
        <v>2.4631189621704654E-2</v>
      </c>
      <c r="S33" s="3">
        <f t="shared" si="0"/>
        <v>0.19273961726643146</v>
      </c>
      <c r="T33" s="3">
        <f t="shared" si="1"/>
        <v>3.3178743344359336E-2</v>
      </c>
      <c r="U33">
        <f t="shared" si="2"/>
        <v>4.4104155410796868E-2</v>
      </c>
      <c r="V33">
        <f t="shared" si="3"/>
        <v>5.9037756608371232E-2</v>
      </c>
    </row>
    <row r="34" spans="1:23" x14ac:dyDescent="0.3">
      <c r="A34" t="s">
        <v>32</v>
      </c>
      <c r="B34" t="s">
        <v>2</v>
      </c>
      <c r="C34">
        <v>0.4246867693416656</v>
      </c>
      <c r="D34">
        <v>0.58751956905190084</v>
      </c>
      <c r="E34">
        <v>0.68233481027438225</v>
      </c>
      <c r="F34">
        <v>0.60986698538175133</v>
      </c>
      <c r="G34">
        <v>0.44124319385300359</v>
      </c>
      <c r="H34">
        <v>0.68259599376016433</v>
      </c>
      <c r="I34">
        <v>0.72055441952934918</v>
      </c>
      <c r="J34">
        <v>0.54935489936484261</v>
      </c>
      <c r="K34">
        <v>1.7162094965825485E-2</v>
      </c>
      <c r="L34">
        <v>2.2565185551453343E-2</v>
      </c>
      <c r="M34">
        <v>2.8261788061280334E-2</v>
      </c>
      <c r="N34">
        <v>2.5317944216441929E-2</v>
      </c>
      <c r="O34">
        <v>2.7061206180700213E-2</v>
      </c>
      <c r="P34">
        <v>0.23612379872116845</v>
      </c>
      <c r="Q34">
        <v>6.1351223318244129E-2</v>
      </c>
      <c r="R34">
        <v>5.3117505409189671E-2</v>
      </c>
      <c r="S34" s="3">
        <f t="shared" si="0"/>
        <v>0.58726958006963237</v>
      </c>
      <c r="T34" s="3">
        <f t="shared" si="1"/>
        <v>5.8870093303037947E-2</v>
      </c>
      <c r="U34">
        <f t="shared" si="2"/>
        <v>0.11057930290762606</v>
      </c>
      <c r="V34">
        <f t="shared" si="3"/>
        <v>7.3280428266349895E-2</v>
      </c>
    </row>
    <row r="35" spans="1:23" x14ac:dyDescent="0.3">
      <c r="A35" t="s">
        <v>33</v>
      </c>
      <c r="B35" t="s">
        <v>2</v>
      </c>
      <c r="C35">
        <v>0.12034904667513073</v>
      </c>
      <c r="D35">
        <v>0.13637712931042578</v>
      </c>
      <c r="E35">
        <v>0.16674953774350326</v>
      </c>
      <c r="F35">
        <v>0.19296097951273955</v>
      </c>
      <c r="G35">
        <v>0.1279188995009698</v>
      </c>
      <c r="H35">
        <v>0.13884815530642547</v>
      </c>
      <c r="I35">
        <v>0.16959072994585345</v>
      </c>
      <c r="J35">
        <v>0.18332579927812598</v>
      </c>
      <c r="K35">
        <v>7.0654804326947505E-3</v>
      </c>
      <c r="L35">
        <v>7.4805852980120487E-3</v>
      </c>
      <c r="M35">
        <v>7.5167699288874118E-3</v>
      </c>
      <c r="N35">
        <v>8.0798806805097625E-3</v>
      </c>
      <c r="O35">
        <v>7.5783311685753635E-3</v>
      </c>
      <c r="P35">
        <v>0.11042447190868661</v>
      </c>
      <c r="Q35">
        <v>3.2763064169950208E-2</v>
      </c>
      <c r="R35">
        <v>2.0513213944621085E-2</v>
      </c>
      <c r="S35" s="3">
        <f t="shared" si="0"/>
        <v>0.15451503465914673</v>
      </c>
      <c r="T35" s="3">
        <f t="shared" si="1"/>
        <v>2.5177724691492154E-2</v>
      </c>
      <c r="U35">
        <f t="shared" si="2"/>
        <v>2.7082451743524576E-2</v>
      </c>
      <c r="V35">
        <f t="shared" si="3"/>
        <v>3.5660160497097214E-2</v>
      </c>
    </row>
    <row r="36" spans="1:23" x14ac:dyDescent="0.3">
      <c r="A36" t="s">
        <v>34</v>
      </c>
      <c r="B36" t="s">
        <v>2</v>
      </c>
      <c r="C36">
        <v>5.4343003519739495E-2</v>
      </c>
      <c r="D36">
        <v>8.0937058779041796E-2</v>
      </c>
      <c r="E36">
        <v>0.11878584528183948</v>
      </c>
      <c r="F36">
        <v>8.5241178646460858E-2</v>
      </c>
      <c r="G36">
        <v>8.7582611308181096E-2</v>
      </c>
      <c r="H36">
        <v>8.4054159281260921E-2</v>
      </c>
      <c r="I36">
        <v>0.11337880384401566</v>
      </c>
      <c r="J36">
        <v>9.7304292019226038E-2</v>
      </c>
      <c r="K36">
        <v>3.8910302991412272E-3</v>
      </c>
      <c r="L36">
        <v>5.1503829776812947E-3</v>
      </c>
      <c r="M36">
        <v>3.9061866203487952E-3</v>
      </c>
      <c r="N36">
        <v>3.5037435053325702E-3</v>
      </c>
      <c r="O36">
        <v>4.9868658420883991E-3</v>
      </c>
      <c r="P36">
        <v>7.121193929686033E-2</v>
      </c>
      <c r="Q36">
        <v>2.6608061338022664E-2</v>
      </c>
      <c r="R36">
        <v>1.5548278731116071E-2</v>
      </c>
      <c r="S36" s="3">
        <f t="shared" si="0"/>
        <v>9.0203369084970675E-2</v>
      </c>
      <c r="T36" s="3">
        <f t="shared" si="1"/>
        <v>1.685081107632392E-2</v>
      </c>
      <c r="U36">
        <f t="shared" si="2"/>
        <v>2.0162258376814648E-2</v>
      </c>
      <c r="V36">
        <f t="shared" si="3"/>
        <v>2.3431814244877929E-2</v>
      </c>
    </row>
    <row r="37" spans="1:23" x14ac:dyDescent="0.3">
      <c r="A37" t="s">
        <v>35</v>
      </c>
      <c r="B37" t="s">
        <v>2</v>
      </c>
      <c r="C37">
        <v>3.3539690430495525E-2</v>
      </c>
      <c r="D37">
        <v>6.3424892473710998E-2</v>
      </c>
      <c r="E37">
        <v>3.6837288039294133E-2</v>
      </c>
      <c r="F37">
        <v>5.5986256589068042E-2</v>
      </c>
      <c r="G37">
        <v>2.1679193901758896E-2</v>
      </c>
      <c r="H37">
        <v>3.5696552279145068E-2</v>
      </c>
      <c r="I37">
        <v>2.776738928752558E-2</v>
      </c>
      <c r="J37">
        <v>4.528676365868816E-2</v>
      </c>
      <c r="K37">
        <v>1.102100294673887E-3</v>
      </c>
      <c r="L37">
        <v>7.9630830497338251E-4</v>
      </c>
      <c r="M37">
        <v>1.8506878771544426E-4</v>
      </c>
      <c r="N37">
        <v>2.4804642838658172E-4</v>
      </c>
      <c r="O37">
        <v>2.7483171751953848E-4</v>
      </c>
      <c r="P37">
        <v>1.287047959486453E-2</v>
      </c>
      <c r="Q37">
        <v>4.5327540235125287E-3</v>
      </c>
      <c r="R37">
        <v>5.7498330597576452E-3</v>
      </c>
      <c r="S37" s="3">
        <f t="shared" si="0"/>
        <v>4.0027253332460801E-2</v>
      </c>
      <c r="T37" s="3">
        <f t="shared" si="1"/>
        <v>3.2199277764254422E-3</v>
      </c>
      <c r="U37">
        <f t="shared" si="2"/>
        <v>1.4080262908791739E-2</v>
      </c>
      <c r="V37">
        <f t="shared" si="3"/>
        <v>4.4454189438964311E-3</v>
      </c>
    </row>
    <row r="38" spans="1:23" x14ac:dyDescent="0.3">
      <c r="A38" t="s">
        <v>36</v>
      </c>
      <c r="B38" t="s">
        <v>2</v>
      </c>
      <c r="C38">
        <v>3.2026875869059536E-2</v>
      </c>
      <c r="D38">
        <v>3.6122245627731538E-2</v>
      </c>
      <c r="E38">
        <v>5.5827393567903998E-2</v>
      </c>
      <c r="F38">
        <v>3.8947367480241496E-2</v>
      </c>
      <c r="G38">
        <v>2.4905264422853967E-2</v>
      </c>
      <c r="H38">
        <v>5.4709306695913916E-2</v>
      </c>
      <c r="I38">
        <v>3.6131897519050014E-2</v>
      </c>
      <c r="J38">
        <v>3.8073562642948658E-2</v>
      </c>
      <c r="K38">
        <v>2.8304916540714269E-4</v>
      </c>
      <c r="L38">
        <v>5.0606159541051509E-4</v>
      </c>
      <c r="M38">
        <v>2.0885781614207294E-3</v>
      </c>
      <c r="N38">
        <v>8.737201869326371E-5</v>
      </c>
      <c r="O38">
        <v>8.8655392748238223E-4</v>
      </c>
      <c r="P38">
        <v>2.5797532726409785E-2</v>
      </c>
      <c r="Q38">
        <v>6.3577839329794139E-3</v>
      </c>
      <c r="R38">
        <v>7.0166216767328215E-3</v>
      </c>
      <c r="S38" s="3">
        <f t="shared" si="0"/>
        <v>3.9592989228212888E-2</v>
      </c>
      <c r="T38" s="3">
        <f t="shared" si="1"/>
        <v>5.3779441505670067E-3</v>
      </c>
      <c r="U38">
        <f t="shared" si="2"/>
        <v>1.0635419065686658E-2</v>
      </c>
      <c r="V38">
        <f t="shared" si="3"/>
        <v>8.69548988524531E-3</v>
      </c>
    </row>
    <row r="39" spans="1:23" x14ac:dyDescent="0.3">
      <c r="T39" s="3"/>
    </row>
    <row r="40" spans="1:23" x14ac:dyDescent="0.3">
      <c r="A40" s="6" t="s">
        <v>199</v>
      </c>
      <c r="C40" s="7">
        <f t="shared" ref="C40:N40" si="4">SUM(C4:C38)</f>
        <v>42.700433363796165</v>
      </c>
      <c r="D40" s="7">
        <f t="shared" si="4"/>
        <v>50.940187831140442</v>
      </c>
      <c r="E40" s="7">
        <f t="shared" si="4"/>
        <v>63.299912176256761</v>
      </c>
      <c r="F40" s="7">
        <f t="shared" si="4"/>
        <v>73.49956613279879</v>
      </c>
      <c r="G40" s="7">
        <f t="shared" si="4"/>
        <v>39.222744390354428</v>
      </c>
      <c r="H40" s="7">
        <f t="shared" si="4"/>
        <v>60.142724227113739</v>
      </c>
      <c r="I40" s="7">
        <f t="shared" si="4"/>
        <v>61.521617827631893</v>
      </c>
      <c r="J40" s="7">
        <f t="shared" si="4"/>
        <v>67.554596051977072</v>
      </c>
      <c r="K40" s="8">
        <f t="shared" si="4"/>
        <v>5.4907661748579928</v>
      </c>
      <c r="L40" s="8">
        <f t="shared" si="4"/>
        <v>9.1316240822426415</v>
      </c>
      <c r="M40" s="8">
        <f t="shared" si="4"/>
        <v>9.1800511480386984</v>
      </c>
      <c r="N40" s="8">
        <f t="shared" si="4"/>
        <v>15.159575088473234</v>
      </c>
      <c r="O40" s="8">
        <f t="shared" ref="O40:R40" si="5">SUM(O4:O38)</f>
        <v>4.7523766331705914</v>
      </c>
      <c r="P40" s="8">
        <f t="shared" si="5"/>
        <v>46.027981934213415</v>
      </c>
      <c r="Q40" s="8">
        <f t="shared" si="5"/>
        <v>63.659179600746079</v>
      </c>
      <c r="R40" s="8">
        <f t="shared" si="5"/>
        <v>38.623540162449309</v>
      </c>
      <c r="S40" s="3">
        <f t="shared" si="0"/>
        <v>57.360222750133651</v>
      </c>
      <c r="T40" s="3">
        <f t="shared" si="1"/>
        <v>24.003136853023996</v>
      </c>
      <c r="U40">
        <f t="shared" si="2"/>
        <v>12.010932402514886</v>
      </c>
      <c r="V40">
        <f t="shared" si="3"/>
        <v>22.372961052989819</v>
      </c>
      <c r="W40">
        <f>TTEST(C40:J40,K40:R40,2,2)</f>
        <v>2.3055129912688843E-3</v>
      </c>
    </row>
  </sheetData>
  <mergeCells count="4">
    <mergeCell ref="S1:T1"/>
    <mergeCell ref="U1:V1"/>
    <mergeCell ref="C1:J1"/>
    <mergeCell ref="K1:R1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W94"/>
  <sheetViews>
    <sheetView topLeftCell="A12" workbookViewId="0">
      <selection activeCell="F23" sqref="F23"/>
    </sheetView>
  </sheetViews>
  <sheetFormatPr defaultRowHeight="14.4" x14ac:dyDescent="0.3"/>
  <cols>
    <col min="1" max="2" width="22.88671875" customWidth="1"/>
    <col min="16" max="16" width="11" bestFit="1" customWidth="1"/>
  </cols>
  <sheetData>
    <row r="1" spans="1:23" ht="16.2" thickBot="1" x14ac:dyDescent="0.35">
      <c r="A1" s="2" t="s">
        <v>198</v>
      </c>
      <c r="B1" s="2"/>
      <c r="D1" s="10" t="s">
        <v>200</v>
      </c>
      <c r="E1" s="11"/>
      <c r="F1" s="11"/>
      <c r="G1" s="11"/>
      <c r="H1" s="11"/>
      <c r="I1" s="11"/>
      <c r="J1" s="11"/>
      <c r="K1" s="12"/>
      <c r="L1" s="10" t="s">
        <v>201</v>
      </c>
      <c r="M1" s="11"/>
      <c r="N1" s="11"/>
      <c r="O1" s="11"/>
      <c r="P1" s="11"/>
      <c r="Q1" s="11"/>
      <c r="R1" s="11"/>
      <c r="S1" s="12"/>
    </row>
    <row r="2" spans="1:23" x14ac:dyDescent="0.3">
      <c r="D2" s="4" t="s">
        <v>174</v>
      </c>
      <c r="E2" s="4" t="s">
        <v>175</v>
      </c>
      <c r="F2" s="4" t="s">
        <v>176</v>
      </c>
      <c r="G2" s="4" t="s">
        <v>177</v>
      </c>
      <c r="H2" s="4" t="s">
        <v>178</v>
      </c>
      <c r="I2" s="4" t="s">
        <v>179</v>
      </c>
      <c r="J2" s="4" t="s">
        <v>180</v>
      </c>
      <c r="K2" s="4" t="s">
        <v>181</v>
      </c>
      <c r="L2" s="5" t="s">
        <v>166</v>
      </c>
      <c r="M2" s="5" t="s">
        <v>167</v>
      </c>
      <c r="N2" s="5" t="s">
        <v>168</v>
      </c>
      <c r="O2" s="5" t="s">
        <v>169</v>
      </c>
      <c r="P2" s="5" t="s">
        <v>170</v>
      </c>
      <c r="Q2" s="5" t="s">
        <v>171</v>
      </c>
      <c r="R2" s="5" t="s">
        <v>172</v>
      </c>
      <c r="S2" s="5" t="s">
        <v>173</v>
      </c>
    </row>
    <row r="3" spans="1:23" x14ac:dyDescent="0.3">
      <c r="A3" s="1" t="s">
        <v>0</v>
      </c>
      <c r="B3" s="1"/>
      <c r="C3" s="1" t="s">
        <v>1</v>
      </c>
      <c r="D3" s="1" t="s">
        <v>182</v>
      </c>
      <c r="E3" s="1" t="s">
        <v>183</v>
      </c>
      <c r="F3" s="1" t="s">
        <v>184</v>
      </c>
      <c r="G3" s="1" t="s">
        <v>185</v>
      </c>
      <c r="H3" s="1" t="s">
        <v>186</v>
      </c>
      <c r="I3" s="1" t="s">
        <v>187</v>
      </c>
      <c r="J3" s="1" t="s">
        <v>188</v>
      </c>
      <c r="K3" s="1" t="s">
        <v>189</v>
      </c>
      <c r="L3" s="1" t="s">
        <v>190</v>
      </c>
      <c r="M3" s="1" t="s">
        <v>191</v>
      </c>
      <c r="N3" s="1" t="s">
        <v>192</v>
      </c>
      <c r="O3" s="1" t="s">
        <v>193</v>
      </c>
      <c r="P3" s="1" t="s">
        <v>194</v>
      </c>
      <c r="Q3" s="1" t="s">
        <v>195</v>
      </c>
      <c r="R3" s="1" t="s">
        <v>196</v>
      </c>
      <c r="S3" s="1" t="s">
        <v>197</v>
      </c>
    </row>
    <row r="4" spans="1:23" x14ac:dyDescent="0.3">
      <c r="A4" t="s">
        <v>77</v>
      </c>
      <c r="C4" t="s">
        <v>38</v>
      </c>
      <c r="D4">
        <v>1.1535049610817887</v>
      </c>
      <c r="E4">
        <v>0.83741306471873811</v>
      </c>
      <c r="F4">
        <v>1.2478779553767068</v>
      </c>
      <c r="G4">
        <v>1.9014631242585736</v>
      </c>
      <c r="H4">
        <v>0.58131549319987563</v>
      </c>
      <c r="I4">
        <v>1.0639168438474045</v>
      </c>
      <c r="J4">
        <v>1.236104602728314</v>
      </c>
      <c r="K4">
        <v>1.8481108955483143</v>
      </c>
      <c r="L4">
        <v>7.3878917403234134E-3</v>
      </c>
      <c r="M4">
        <v>1.1974964136546388E-2</v>
      </c>
      <c r="N4">
        <v>1.6698975717077069E-2</v>
      </c>
      <c r="O4">
        <v>1.3981160124621167E-2</v>
      </c>
      <c r="P4">
        <v>3.2672903157593023E-3</v>
      </c>
      <c r="Q4">
        <v>9.6536934422889104E-2</v>
      </c>
      <c r="R4">
        <v>3.9815463437427645E-2</v>
      </c>
      <c r="S4">
        <v>2.4011239112562144E-2</v>
      </c>
    </row>
    <row r="5" spans="1:23" x14ac:dyDescent="0.3">
      <c r="A5" t="s">
        <v>78</v>
      </c>
      <c r="C5" t="s">
        <v>38</v>
      </c>
      <c r="D5">
        <v>0.61238921917594147</v>
      </c>
      <c r="E5">
        <v>0.55133872135224693</v>
      </c>
      <c r="F5">
        <v>0.68458801235661371</v>
      </c>
      <c r="G5">
        <v>0.94928923864691606</v>
      </c>
      <c r="H5">
        <v>0.46016858576711195</v>
      </c>
      <c r="I5">
        <v>0.6586485197765839</v>
      </c>
      <c r="J5">
        <v>0.78440656565656564</v>
      </c>
      <c r="K5">
        <v>0.86229696809879897</v>
      </c>
      <c r="L5">
        <v>1.8383109664331012E-3</v>
      </c>
      <c r="M5">
        <v>3.5881894333744929E-4</v>
      </c>
      <c r="N5">
        <v>3.5325143186588757E-5</v>
      </c>
      <c r="O5">
        <v>4.1929906431994938E-5</v>
      </c>
      <c r="P5">
        <v>1.5937724998909173E-3</v>
      </c>
      <c r="Q5">
        <v>1.8109204407573343E-2</v>
      </c>
      <c r="R5">
        <v>6.4010863347899946E-3</v>
      </c>
      <c r="S5">
        <v>5.8458692467098341E-3</v>
      </c>
    </row>
    <row r="6" spans="1:23" x14ac:dyDescent="0.3">
      <c r="A6" t="s">
        <v>79</v>
      </c>
      <c r="C6" t="s">
        <v>38</v>
      </c>
      <c r="D6">
        <v>3.4000783089520112</v>
      </c>
      <c r="E6">
        <v>2.4554087666104318</v>
      </c>
      <c r="F6">
        <v>3.3224600142672012</v>
      </c>
      <c r="G6">
        <v>4.0469193042848399</v>
      </c>
      <c r="H6">
        <v>1.5449589304047808</v>
      </c>
      <c r="I6">
        <v>3.3019919150329806</v>
      </c>
      <c r="J6">
        <v>2.9843646950605711</v>
      </c>
      <c r="K6">
        <v>3.5532021539536935</v>
      </c>
      <c r="L6">
        <v>3.7432861979020682E-2</v>
      </c>
      <c r="M6">
        <v>5.1189209352095075E-2</v>
      </c>
      <c r="N6">
        <v>7.4552950255978329E-2</v>
      </c>
      <c r="O6">
        <v>7.2009761612733286E-2</v>
      </c>
      <c r="P6">
        <v>1.9029273267609125E-2</v>
      </c>
      <c r="Q6">
        <v>0.41677098915394872</v>
      </c>
      <c r="R6">
        <v>0.1956236347992687</v>
      </c>
      <c r="S6">
        <v>0.12495644844292544</v>
      </c>
    </row>
    <row r="7" spans="1:23" x14ac:dyDescent="0.3">
      <c r="A7" t="s">
        <v>80</v>
      </c>
      <c r="C7" t="s">
        <v>38</v>
      </c>
      <c r="D7">
        <v>0.28821993878520574</v>
      </c>
      <c r="E7">
        <v>0.27512612864811237</v>
      </c>
      <c r="F7">
        <v>0.3002367886851382</v>
      </c>
      <c r="G7">
        <v>0.44519718155839166</v>
      </c>
      <c r="H7">
        <v>0.22546126999717853</v>
      </c>
      <c r="I7">
        <v>0.31427543611018721</v>
      </c>
      <c r="J7">
        <v>0.40866542356555241</v>
      </c>
      <c r="K7">
        <v>0.43751007180543261</v>
      </c>
      <c r="L7">
        <v>1.0495235936238603E-4</v>
      </c>
      <c r="M7">
        <v>6.1143263921612087E-4</v>
      </c>
      <c r="N7">
        <v>1.1341865449088122E-3</v>
      </c>
      <c r="O7">
        <v>2.7283623155814119E-4</v>
      </c>
      <c r="P7">
        <v>2.6644761973514266E-4</v>
      </c>
      <c r="Q7">
        <v>3.9671030303553663E-3</v>
      </c>
      <c r="R7">
        <v>6.3893124175586199E-4</v>
      </c>
      <c r="S7">
        <v>1.1489106414863575E-3</v>
      </c>
    </row>
    <row r="8" spans="1:23" x14ac:dyDescent="0.3">
      <c r="A8" t="s">
        <v>81</v>
      </c>
      <c r="C8" t="s">
        <v>38</v>
      </c>
      <c r="D8">
        <v>0.67647282812492981</v>
      </c>
      <c r="E8">
        <v>0.7286830849583511</v>
      </c>
      <c r="F8">
        <v>0.89024118745196479</v>
      </c>
      <c r="G8">
        <v>1.0852282268603453</v>
      </c>
      <c r="H8">
        <v>0.75382932159238902</v>
      </c>
      <c r="I8">
        <v>0.82654789669625239</v>
      </c>
      <c r="J8">
        <v>0.97713876306015479</v>
      </c>
      <c r="K8">
        <v>1.0475724071248735</v>
      </c>
      <c r="L8">
        <v>2.254304751870724E-3</v>
      </c>
      <c r="M8">
        <v>5.7918408229543942E-3</v>
      </c>
      <c r="N8">
        <v>3.6552269459015816E-3</v>
      </c>
      <c r="O8">
        <v>1.9560050232601072E-3</v>
      </c>
      <c r="P8">
        <v>2.594557318413836E-3</v>
      </c>
      <c r="Q8">
        <v>1.4970457599930639E-2</v>
      </c>
      <c r="R8">
        <v>7.9356202139456572E-3</v>
      </c>
      <c r="S8">
        <v>5.5730443566277725E-3</v>
      </c>
    </row>
    <row r="9" spans="1:23" x14ac:dyDescent="0.3">
      <c r="A9" t="s">
        <v>105</v>
      </c>
      <c r="C9" t="s">
        <v>38</v>
      </c>
      <c r="D9">
        <v>2.3789086053746376</v>
      </c>
      <c r="E9">
        <v>1.925548603904164</v>
      </c>
      <c r="F9">
        <v>2.5438900652520329</v>
      </c>
      <c r="G9">
        <v>3.4519608678069682</v>
      </c>
      <c r="H9">
        <v>1.5504907526619847</v>
      </c>
      <c r="I9">
        <v>2.3990624883466962</v>
      </c>
      <c r="J9">
        <v>2.3730512817175189</v>
      </c>
      <c r="K9">
        <v>3.3117404289071803</v>
      </c>
      <c r="L9">
        <v>1.2653052936083733E-2</v>
      </c>
      <c r="M9">
        <v>1.7577613425566119E-2</v>
      </c>
      <c r="N9">
        <v>3.0456871745156825E-2</v>
      </c>
      <c r="O9">
        <v>1.9492180523258251E-2</v>
      </c>
      <c r="P9">
        <v>8.1087002573297668E-3</v>
      </c>
      <c r="Q9">
        <v>9.3138899835484623E-2</v>
      </c>
      <c r="R9">
        <v>4.7174161707036005E-2</v>
      </c>
      <c r="S9">
        <v>3.260654754281743E-2</v>
      </c>
    </row>
    <row r="10" spans="1:23" x14ac:dyDescent="0.3">
      <c r="A10" t="s">
        <v>106</v>
      </c>
      <c r="C10" t="s">
        <v>38</v>
      </c>
      <c r="D10">
        <v>0.99595306395842242</v>
      </c>
      <c r="E10">
        <v>1.0354838195474216</v>
      </c>
      <c r="F10">
        <v>1.0073275182698564</v>
      </c>
      <c r="G10">
        <v>1.4266983113115848</v>
      </c>
      <c r="H10">
        <v>0.70467512953552081</v>
      </c>
      <c r="I10">
        <v>1.2231543977785126</v>
      </c>
      <c r="J10">
        <v>1.2707617411225658</v>
      </c>
      <c r="K10">
        <v>1.5620716212624448</v>
      </c>
      <c r="L10">
        <v>4.3967714275299627E-3</v>
      </c>
      <c r="M10">
        <v>6.849593489952747E-3</v>
      </c>
      <c r="N10">
        <v>1.358891470531931E-2</v>
      </c>
      <c r="O10">
        <v>6.5046329434159831E-3</v>
      </c>
      <c r="P10">
        <v>3.9419130125355143E-3</v>
      </c>
      <c r="Q10">
        <v>2.000609921740959E-2</v>
      </c>
      <c r="R10">
        <v>7.7079911474724387E-3</v>
      </c>
      <c r="S10">
        <v>9.9832719487310227E-3</v>
      </c>
    </row>
    <row r="11" spans="1:23" x14ac:dyDescent="0.3">
      <c r="A11" t="s">
        <v>143</v>
      </c>
      <c r="C11" t="s">
        <v>38</v>
      </c>
      <c r="D11">
        <v>1.7651647733266036</v>
      </c>
      <c r="E11">
        <v>1.3229789236025573</v>
      </c>
      <c r="F11">
        <v>1.8363179941223284</v>
      </c>
      <c r="G11">
        <v>1.9976180230832803</v>
      </c>
      <c r="H11">
        <v>1.1032034101509329</v>
      </c>
      <c r="I11">
        <v>1.8032340585275497</v>
      </c>
      <c r="J11">
        <v>1.5951910644243119</v>
      </c>
      <c r="K11">
        <v>2.1787277190735401</v>
      </c>
      <c r="L11">
        <v>8.6641615512074218E-3</v>
      </c>
      <c r="M11">
        <v>1.1904017311320892E-2</v>
      </c>
      <c r="N11">
        <v>1.2365811797719879E-2</v>
      </c>
      <c r="O11">
        <v>2.0293043093503538E-2</v>
      </c>
      <c r="P11">
        <v>1.1289064399274766E-2</v>
      </c>
      <c r="Q11">
        <v>0.13810485953627902</v>
      </c>
      <c r="R11">
        <v>5.5415903768997368E-2</v>
      </c>
      <c r="S11">
        <v>3.3652817752355436E-2</v>
      </c>
    </row>
    <row r="12" spans="1:23" x14ac:dyDescent="0.3">
      <c r="A12" t="s">
        <v>144</v>
      </c>
      <c r="C12" t="s">
        <v>38</v>
      </c>
      <c r="D12">
        <v>0.73565899053635309</v>
      </c>
      <c r="E12">
        <v>0.7089595836336382</v>
      </c>
      <c r="F12">
        <v>0.83693261134474406</v>
      </c>
      <c r="G12">
        <v>1.2848698355451422</v>
      </c>
      <c r="H12">
        <v>0.52560214046660847</v>
      </c>
      <c r="I12">
        <v>0.9659245029667225</v>
      </c>
      <c r="J12">
        <v>1.0310498672289909</v>
      </c>
      <c r="K12">
        <v>1.3029646163086861</v>
      </c>
      <c r="L12">
        <v>2.8968254642229825E-3</v>
      </c>
      <c r="M12">
        <v>5.6155487117880035E-4</v>
      </c>
      <c r="N12">
        <v>7.5015637211155745E-3</v>
      </c>
      <c r="O12">
        <v>1.2904746534444021E-3</v>
      </c>
      <c r="P12">
        <v>1.1835187534760274E-3</v>
      </c>
      <c r="Q12">
        <v>1.0648539713059142E-2</v>
      </c>
      <c r="R12">
        <v>4.1601174217519273E-3</v>
      </c>
      <c r="S12">
        <v>1.651517659865692E-3</v>
      </c>
    </row>
    <row r="13" spans="1:23" x14ac:dyDescent="0.3">
      <c r="A13" t="s">
        <v>145</v>
      </c>
      <c r="C13" t="s">
        <v>38</v>
      </c>
      <c r="D13">
        <v>0.21580025062334096</v>
      </c>
      <c r="E13">
        <v>0.19497851097692773</v>
      </c>
      <c r="F13">
        <v>0.42285854727037103</v>
      </c>
      <c r="G13">
        <v>0.35493177028669837</v>
      </c>
      <c r="H13">
        <v>0.20823359496760091</v>
      </c>
      <c r="I13">
        <v>0.26247948450182679</v>
      </c>
      <c r="J13">
        <v>0.32105987929119373</v>
      </c>
      <c r="K13">
        <v>0.3246731502933119</v>
      </c>
      <c r="L13">
        <v>2.6709564083448852E-4</v>
      </c>
      <c r="M13">
        <v>1.0841964836733114E-4</v>
      </c>
      <c r="N13">
        <v>2.506556287613303E-3</v>
      </c>
      <c r="O13">
        <v>1.6003677463037236E-4</v>
      </c>
      <c r="P13">
        <v>4.6921236865415548E-4</v>
      </c>
      <c r="Q13">
        <v>1.4915870698928159E-3</v>
      </c>
      <c r="R13">
        <v>2.2233080371910065E-4</v>
      </c>
      <c r="S13">
        <v>1.6448956965141854E-4</v>
      </c>
    </row>
    <row r="14" spans="1:23" x14ac:dyDescent="0.3">
      <c r="A14" t="s">
        <v>146</v>
      </c>
      <c r="C14" t="s">
        <v>38</v>
      </c>
      <c r="D14">
        <v>0.18058031594893767</v>
      </c>
      <c r="E14">
        <v>0.20074512788966156</v>
      </c>
      <c r="F14">
        <v>0.20926323668274763</v>
      </c>
      <c r="G14">
        <v>0.2602191949443623</v>
      </c>
      <c r="H14">
        <v>0.21020924577374511</v>
      </c>
      <c r="I14">
        <v>0.23719396082815075</v>
      </c>
      <c r="J14">
        <v>0.26185393453434691</v>
      </c>
      <c r="K14">
        <v>0.29356173572001115</v>
      </c>
      <c r="L14">
        <v>0</v>
      </c>
      <c r="M14">
        <v>1.5240668000714069E-4</v>
      </c>
      <c r="N14">
        <v>6.7089608500725247E-4</v>
      </c>
      <c r="O14">
        <v>2.589908108522057E-4</v>
      </c>
      <c r="P14">
        <v>4.1252138573178468E-4</v>
      </c>
      <c r="Q14">
        <v>2.1015956885955503E-3</v>
      </c>
      <c r="R14">
        <v>9.5270613597196253E-4</v>
      </c>
      <c r="S14">
        <v>1.2526105875709475E-3</v>
      </c>
    </row>
    <row r="15" spans="1:23" x14ac:dyDescent="0.3">
      <c r="A15" t="s">
        <v>147</v>
      </c>
      <c r="C15" t="s">
        <v>38</v>
      </c>
      <c r="D15">
        <v>0.46567422502931471</v>
      </c>
      <c r="E15">
        <v>0.43191124934794795</v>
      </c>
      <c r="F15">
        <v>0.59469747883044211</v>
      </c>
      <c r="G15">
        <v>0.5340202693477144</v>
      </c>
      <c r="H15">
        <v>0.56092677688046721</v>
      </c>
      <c r="I15">
        <v>0.69758297664435487</v>
      </c>
      <c r="J15">
        <v>0.74329934872782799</v>
      </c>
      <c r="K15">
        <v>0.81604776076296681</v>
      </c>
      <c r="L15">
        <v>3.5656610180367673E-3</v>
      </c>
      <c r="M15">
        <v>3.031364350544059E-3</v>
      </c>
      <c r="N15">
        <v>8.7729470066465597E-3</v>
      </c>
      <c r="O15">
        <v>4.1414096640989499E-3</v>
      </c>
      <c r="P15">
        <v>2.0484341829283309E-3</v>
      </c>
      <c r="Q15">
        <v>1.6853705684516263E-2</v>
      </c>
      <c r="R15">
        <v>3.8559578932747815E-3</v>
      </c>
      <c r="S15">
        <v>6.8762467442042285E-3</v>
      </c>
    </row>
    <row r="16" spans="1:23" x14ac:dyDescent="0.3">
      <c r="D16">
        <f>SUM(D4:D15)</f>
        <v>12.868405480917485</v>
      </c>
      <c r="E16">
        <f t="shared" ref="E16:K16" si="0">SUM(E4:E15)</f>
        <v>10.668575585190196</v>
      </c>
      <c r="F16">
        <f t="shared" si="0"/>
        <v>13.896691409910149</v>
      </c>
      <c r="G16">
        <f t="shared" si="0"/>
        <v>17.738415347934815</v>
      </c>
      <c r="H16">
        <f t="shared" si="0"/>
        <v>8.4290746513981958</v>
      </c>
      <c r="I16">
        <f t="shared" si="0"/>
        <v>13.754012481057222</v>
      </c>
      <c r="J16">
        <f t="shared" si="0"/>
        <v>13.986947167117915</v>
      </c>
      <c r="K16">
        <f t="shared" si="0"/>
        <v>17.538479528859256</v>
      </c>
      <c r="L16">
        <f t="shared" ref="L16" si="1">SUM(L4:L15)</f>
        <v>8.1461889834925666E-2</v>
      </c>
      <c r="M16">
        <f t="shared" ref="M16" si="2">SUM(M4:M15)</f>
        <v>0.11011123567108651</v>
      </c>
      <c r="N16">
        <f t="shared" ref="N16" si="3">SUM(N4:N15)</f>
        <v>0.17194022595563108</v>
      </c>
      <c r="O16">
        <f t="shared" ref="O16" si="4">SUM(O4:O15)</f>
        <v>0.14040246136180839</v>
      </c>
      <c r="P16">
        <f t="shared" ref="P16" si="5">SUM(P4:P15)</f>
        <v>5.4204705381338668E-2</v>
      </c>
      <c r="Q16" s="3">
        <f>SUM(Q4:Q15)</f>
        <v>0.83269997535993434</v>
      </c>
      <c r="R16">
        <f t="shared" ref="R16" si="6">SUM(R4:R15)</f>
        <v>0.36990390490541153</v>
      </c>
      <c r="S16">
        <f t="shared" ref="S16" si="7">SUM(S4:S15)</f>
        <v>0.24772301360550775</v>
      </c>
      <c r="T16">
        <f>AVERAGE(D16:K16)</f>
        <v>13.610075206548153</v>
      </c>
      <c r="U16">
        <f>AVERAGE(L16:S16)</f>
        <v>0.25105592650945552</v>
      </c>
      <c r="V16">
        <f>STDEV(D16:K16)</f>
        <v>3.134273961520412</v>
      </c>
      <c r="W16">
        <f>STDEV(L16:S16)</f>
        <v>0.25588144008907965</v>
      </c>
    </row>
    <row r="17" customFormat="1" x14ac:dyDescent="0.3"/>
    <row r="18" customFormat="1" x14ac:dyDescent="0.3"/>
    <row r="19" customFormat="1" x14ac:dyDescent="0.3"/>
    <row r="20" customFormat="1" x14ac:dyDescent="0.3"/>
    <row r="21" customFormat="1" x14ac:dyDescent="0.3"/>
    <row r="22" customFormat="1" x14ac:dyDescent="0.3"/>
    <row r="23" customFormat="1" x14ac:dyDescent="0.3"/>
    <row r="24" customFormat="1" x14ac:dyDescent="0.3"/>
    <row r="25" customFormat="1" x14ac:dyDescent="0.3"/>
    <row r="26" customFormat="1" x14ac:dyDescent="0.3"/>
    <row r="27" customFormat="1" x14ac:dyDescent="0.3"/>
    <row r="28" customFormat="1" x14ac:dyDescent="0.3"/>
    <row r="29" customFormat="1" x14ac:dyDescent="0.3"/>
    <row r="30" customFormat="1" x14ac:dyDescent="0.3"/>
    <row r="31" customFormat="1" x14ac:dyDescent="0.3"/>
    <row r="32" customFormat="1" x14ac:dyDescent="0.3"/>
    <row r="33" customFormat="1" x14ac:dyDescent="0.3"/>
    <row r="34" customFormat="1" x14ac:dyDescent="0.3"/>
    <row r="35" customFormat="1" x14ac:dyDescent="0.3"/>
    <row r="36" customFormat="1" x14ac:dyDescent="0.3"/>
    <row r="37" customFormat="1" x14ac:dyDescent="0.3"/>
    <row r="38" customFormat="1" x14ac:dyDescent="0.3"/>
    <row r="39" customFormat="1" x14ac:dyDescent="0.3"/>
    <row r="40" customFormat="1" x14ac:dyDescent="0.3"/>
    <row r="41" customFormat="1" x14ac:dyDescent="0.3"/>
    <row r="42" customFormat="1" x14ac:dyDescent="0.3"/>
    <row r="43" customFormat="1" x14ac:dyDescent="0.3"/>
    <row r="44" customFormat="1" x14ac:dyDescent="0.3"/>
    <row r="45" customFormat="1" x14ac:dyDescent="0.3"/>
    <row r="46" customFormat="1" x14ac:dyDescent="0.3"/>
    <row r="47" customFormat="1" x14ac:dyDescent="0.3"/>
    <row r="48" customFormat="1" x14ac:dyDescent="0.3"/>
    <row r="49" customFormat="1" x14ac:dyDescent="0.3"/>
    <row r="50" customFormat="1" x14ac:dyDescent="0.3"/>
    <row r="51" customFormat="1" x14ac:dyDescent="0.3"/>
    <row r="52" customFormat="1" x14ac:dyDescent="0.3"/>
    <row r="53" customFormat="1" x14ac:dyDescent="0.3"/>
    <row r="54" customFormat="1" x14ac:dyDescent="0.3"/>
    <row r="55" customFormat="1" x14ac:dyDescent="0.3"/>
    <row r="56" customFormat="1" x14ac:dyDescent="0.3"/>
    <row r="57" customFormat="1" x14ac:dyDescent="0.3"/>
    <row r="58" customFormat="1" x14ac:dyDescent="0.3"/>
    <row r="59" customFormat="1" x14ac:dyDescent="0.3"/>
    <row r="60" customFormat="1" x14ac:dyDescent="0.3"/>
    <row r="61" customFormat="1" x14ac:dyDescent="0.3"/>
    <row r="62" customFormat="1" x14ac:dyDescent="0.3"/>
    <row r="63" customFormat="1" x14ac:dyDescent="0.3"/>
    <row r="64" customFormat="1" x14ac:dyDescent="0.3"/>
    <row r="65" customFormat="1" x14ac:dyDescent="0.3"/>
    <row r="66" customFormat="1" x14ac:dyDescent="0.3"/>
    <row r="67" customFormat="1" x14ac:dyDescent="0.3"/>
    <row r="68" customFormat="1" x14ac:dyDescent="0.3"/>
    <row r="69" customFormat="1" x14ac:dyDescent="0.3"/>
    <row r="70" customFormat="1" x14ac:dyDescent="0.3"/>
    <row r="71" customFormat="1" x14ac:dyDescent="0.3"/>
    <row r="72" customFormat="1" x14ac:dyDescent="0.3"/>
    <row r="73" customFormat="1" x14ac:dyDescent="0.3"/>
    <row r="74" customFormat="1" x14ac:dyDescent="0.3"/>
    <row r="75" customFormat="1" x14ac:dyDescent="0.3"/>
    <row r="76" customFormat="1" x14ac:dyDescent="0.3"/>
    <row r="77" customFormat="1" x14ac:dyDescent="0.3"/>
    <row r="78" customFormat="1" x14ac:dyDescent="0.3"/>
    <row r="79" customFormat="1" x14ac:dyDescent="0.3"/>
    <row r="80" customFormat="1" x14ac:dyDescent="0.3"/>
    <row r="81" customFormat="1" x14ac:dyDescent="0.3"/>
    <row r="82" customFormat="1" x14ac:dyDescent="0.3"/>
    <row r="83" customFormat="1" x14ac:dyDescent="0.3"/>
    <row r="84" customFormat="1" x14ac:dyDescent="0.3"/>
    <row r="85" customFormat="1" x14ac:dyDescent="0.3"/>
    <row r="86" customFormat="1" x14ac:dyDescent="0.3"/>
    <row r="87" customFormat="1" x14ac:dyDescent="0.3"/>
    <row r="88" customFormat="1" x14ac:dyDescent="0.3"/>
    <row r="89" customFormat="1" x14ac:dyDescent="0.3"/>
    <row r="90" customFormat="1" x14ac:dyDescent="0.3"/>
    <row r="91" customFormat="1" x14ac:dyDescent="0.3"/>
    <row r="92" customFormat="1" x14ac:dyDescent="0.3"/>
    <row r="93" customFormat="1" x14ac:dyDescent="0.3"/>
    <row r="94" customFormat="1" x14ac:dyDescent="0.3"/>
  </sheetData>
  <mergeCells count="2">
    <mergeCell ref="D1:K1"/>
    <mergeCell ref="L1:S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TG_species</vt:lpstr>
      <vt:lpstr>DAG</vt:lpstr>
      <vt:lpstr>MADAG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Yohannes Ambaw</dc:creator>
  <cp:lastModifiedBy>lekhasri555@gmail.com</cp:lastModifiedBy>
  <dcterms:created xsi:type="dcterms:W3CDTF">2021-11-20T17:23:47Z</dcterms:created>
  <dcterms:modified xsi:type="dcterms:W3CDTF">2023-09-03T18:34:10Z</dcterms:modified>
</cp:coreProperties>
</file>